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rstea\Documents\24 TDM PON, high speed\_MY .xls\"/>
    </mc:Choice>
  </mc:AlternateContent>
  <bookViews>
    <workbookView xWindow="0" yWindow="0" windowWidth="20490" windowHeight="7680"/>
  </bookViews>
  <sheets>
    <sheet name="weighting (6)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21" i="1" s="1"/>
  <c r="H7" i="1"/>
  <c r="H18" i="1" s="1"/>
  <c r="D7" i="1"/>
  <c r="D20" i="1" s="1"/>
  <c r="J2" i="1"/>
  <c r="K7" i="1" s="1"/>
  <c r="F2" i="1"/>
  <c r="G7" i="1" s="1"/>
  <c r="K22" i="1" l="1"/>
  <c r="K20" i="1"/>
  <c r="K18" i="1"/>
  <c r="K21" i="1"/>
  <c r="K19" i="1"/>
  <c r="K17" i="1"/>
  <c r="G22" i="1"/>
  <c r="G20" i="1"/>
  <c r="G18" i="1"/>
  <c r="G21" i="1"/>
  <c r="G19" i="1"/>
  <c r="G17" i="1"/>
  <c r="D18" i="1"/>
  <c r="L18" i="1"/>
  <c r="L20" i="1"/>
  <c r="D22" i="1"/>
  <c r="H22" i="1"/>
  <c r="L22" i="1"/>
  <c r="E7" i="1"/>
  <c r="I7" i="1"/>
  <c r="M7" i="1"/>
  <c r="H20" i="1"/>
  <c r="F7" i="1"/>
  <c r="J7" i="1"/>
  <c r="D17" i="1"/>
  <c r="H17" i="1"/>
  <c r="L17" i="1"/>
  <c r="D19" i="1"/>
  <c r="H19" i="1"/>
  <c r="L19" i="1"/>
  <c r="D21" i="1"/>
  <c r="H21" i="1"/>
  <c r="E21" i="1" l="1"/>
  <c r="D29" i="1" s="1"/>
  <c r="E19" i="1"/>
  <c r="E17" i="1"/>
  <c r="D25" i="1" s="1"/>
  <c r="E22" i="1"/>
  <c r="E20" i="1"/>
  <c r="E18" i="1"/>
  <c r="F21" i="1"/>
  <c r="F22" i="1"/>
  <c r="F20" i="1"/>
  <c r="F18" i="1"/>
  <c r="F19" i="1"/>
  <c r="D27" i="1" s="1"/>
  <c r="F17" i="1"/>
  <c r="M21" i="1"/>
  <c r="M19" i="1"/>
  <c r="M17" i="1"/>
  <c r="M22" i="1"/>
  <c r="M20" i="1"/>
  <c r="M18" i="1"/>
  <c r="J22" i="1"/>
  <c r="J20" i="1"/>
  <c r="J18" i="1"/>
  <c r="J17" i="1"/>
  <c r="J21" i="1"/>
  <c r="J19" i="1"/>
  <c r="I21" i="1"/>
  <c r="I19" i="1"/>
  <c r="I17" i="1"/>
  <c r="I22" i="1"/>
  <c r="D30" i="1" s="1"/>
  <c r="I20" i="1"/>
  <c r="I18" i="1"/>
  <c r="D26" i="1" s="1"/>
  <c r="D28" i="1" l="1"/>
</calcChain>
</file>

<file path=xl/sharedStrings.xml><?xml version="1.0" encoding="utf-8"?>
<sst xmlns="http://schemas.openxmlformats.org/spreadsheetml/2006/main" count="64" uniqueCount="39">
  <si>
    <t>25G : 100G weight</t>
  </si>
  <si>
    <t>25G unnormalized weight</t>
  </si>
  <si>
    <t>100G unnormalized weight</t>
  </si>
  <si>
    <t xml:space="preserve">Impacts on 25G EPON </t>
  </si>
  <si>
    <t xml:space="preserve">Impacts on 100G EPON </t>
  </si>
  <si>
    <t>criteria:</t>
  </si>
  <si>
    <t>Allow uncooled 25G DML in ONU</t>
  </si>
  <si>
    <t>O-band laser in OLT</t>
  </si>
  <si>
    <t>OLT does not require a separate 10G Rx</t>
  </si>
  <si>
    <t>No dispersion compensation &gt;10km</t>
  </si>
  <si>
    <t>O-band laser in ONU</t>
  </si>
  <si>
    <t>All uniform passbands for AWG</t>
  </si>
  <si>
    <t>OLT does not require a 10G EML Tx</t>
  </si>
  <si>
    <t>unnormalized weights:</t>
  </si>
  <si>
    <t>explanation</t>
  </si>
  <si>
    <t>Biggest cost lever in 25/25 ONUs.  Requires 20 nm. For PR30 feasibility is t.b.d.</t>
  </si>
  <si>
    <t>Leverage data center ecosystem.  Probably lower cost and faster time to market.</t>
  </si>
  <si>
    <t>True for TDM co-existence (harstead_3ca_2_1116). Demux and 10G Rx affects size, power, cost.</t>
  </si>
  <si>
    <t>Importance will vary by operator.  But where required it will add cost and operational complexity.</t>
  </si>
  <si>
    <t>Leverage data center ecosystem.  Probably lower cost and faster time to market.  Higher weight than for OLT.</t>
  </si>
  <si>
    <t>Allows for single  AWG demux and single AWG mux implementation.  1+4 only (harstead_3ca_2_1116).</t>
  </si>
  <si>
    <t>False for 1+3 with WDM co-existence (harstead_3ca_2_1116).  Demux and 10G Rx affects size, power, cost.</t>
  </si>
  <si>
    <t xml:space="preserve">To support 10G EPON ONUs on same ODN.  False for 1+3 (harstead_3ca_2_1116). 10G EML Tx and mux affect size, power, cost. </t>
  </si>
  <si>
    <t>normalized weights:</t>
  </si>
  <si>
    <t>Raw scores</t>
  </si>
  <si>
    <t>1+x</t>
  </si>
  <si>
    <t>xDM</t>
  </si>
  <si>
    <t>A</t>
  </si>
  <si>
    <t>1+3</t>
  </si>
  <si>
    <t>WDM</t>
  </si>
  <si>
    <t>B 1+3</t>
  </si>
  <si>
    <t>TDM</t>
  </si>
  <si>
    <t>B 1+4</t>
  </si>
  <si>
    <t>1+4</t>
  </si>
  <si>
    <t>C TDM</t>
  </si>
  <si>
    <t>C WDM</t>
  </si>
  <si>
    <t>D</t>
  </si>
  <si>
    <t>Weighted scores</t>
  </si>
  <si>
    <t>Total weighted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</si>
</sst>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Trebuchet MS"/>
      <family val="2"/>
    </font>
    <font>
      <b/>
      <sz val="12"/>
      <color theme="3"/>
      <name val="Nokia Pure Text Light"/>
      <family val="2"/>
    </font>
    <font>
      <b/>
      <sz val="12"/>
      <color theme="5" tint="-0.249977111117893"/>
      <name val="Nokia Pure Text Light"/>
      <family val="2"/>
    </font>
    <font>
      <sz val="11"/>
      <color theme="3"/>
      <name val="Trebuchet MS"/>
      <family val="2"/>
    </font>
    <font>
      <sz val="11"/>
      <color theme="5" tint="-0.249977111117893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0" fontId="1" fillId="3" borderId="2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1" fontId="0" fillId="0" borderId="0" xfId="0" applyNumberForma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" fontId="0" fillId="0" borderId="0" xfId="0" applyNumberFormat="1" applyFill="1" applyBorder="1"/>
    <xf numFmtId="1" fontId="6" fillId="0" borderId="0" xfId="0" applyNumberFormat="1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Wavelength plan: scores for low cost</a:t>
            </a:r>
          </a:p>
          <a:p>
            <a:pPr>
              <a:defRPr/>
            </a:pPr>
            <a:r>
              <a:rPr lang="en-US" sz="1200"/>
              <a:t>(25G</a:t>
            </a:r>
            <a:r>
              <a:rPr lang="en-US" sz="1200" baseline="0"/>
              <a:t> OLT + 25G/25G ONUs) + (100G OLT + 100/100 ONUs)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'weighting (6)'!$A$25:$A$30</c:f>
              <c:strCache>
                <c:ptCount val="6"/>
                <c:pt idx="0">
                  <c:v>A</c:v>
                </c:pt>
                <c:pt idx="1">
                  <c:v>B 1+3</c:v>
                </c:pt>
                <c:pt idx="2">
                  <c:v>B 1+4</c:v>
                </c:pt>
                <c:pt idx="3">
                  <c:v>C TDM</c:v>
                </c:pt>
                <c:pt idx="4">
                  <c:v>C WDM</c:v>
                </c:pt>
                <c:pt idx="5">
                  <c:v>D</c:v>
                </c:pt>
              </c:strCache>
            </c:strRef>
          </c:cat>
          <c:val>
            <c:numRef>
              <c:f>'weighting (6)'!$D$25:$D$30</c:f>
              <c:numCache>
                <c:formatCode>0.00</c:formatCode>
                <c:ptCount val="6"/>
                <c:pt idx="0">
                  <c:v>0.91608391608391604</c:v>
                </c:pt>
                <c:pt idx="1">
                  <c:v>1.5384615384615383</c:v>
                </c:pt>
                <c:pt idx="2">
                  <c:v>1.7692307692307692</c:v>
                </c:pt>
                <c:pt idx="3">
                  <c:v>1.3076923076923075</c:v>
                </c:pt>
                <c:pt idx="4">
                  <c:v>1.1258741258741258</c:v>
                </c:pt>
                <c:pt idx="5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C-46E4-B1E1-9989B0A13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-5"/>
        <c:axId val="280809360"/>
        <c:axId val="280810344"/>
      </c:barChart>
      <c:catAx>
        <c:axId val="28080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10344"/>
        <c:crosses val="autoZero"/>
        <c:auto val="1"/>
        <c:lblAlgn val="ctr"/>
        <c:lblOffset val="100"/>
        <c:noMultiLvlLbl val="0"/>
      </c:catAx>
      <c:valAx>
        <c:axId val="28081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0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500062</xdr:colOff>
      <xdr:row>22</xdr:row>
      <xdr:rowOff>190501</xdr:rowOff>
    </xdr:from>
    <xdr:to>
      <xdr:col>8</xdr:col>
      <xdr:colOff>380999</xdr:colOff>
      <xdr:row>35</xdr:row>
      <xdr:rowOff>147638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velength%20plan%20scoring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ing (6)"/>
      <sheetName val="weighting (5)"/>
      <sheetName val="weighting (4)"/>
    </sheetNames>
    <sheetDataSet>
      <sheetData sheetId="0">
        <row r="25">
          <cell r="A25" t="str">
            <v>A</v>
          </cell>
          <cell r="D25">
            <v>0.91608391608391604</v>
          </cell>
        </row>
        <row r="26">
          <cell r="A26" t="str">
            <v>B 1+3</v>
          </cell>
          <cell r="D26">
            <v>1.5384615384615383</v>
          </cell>
        </row>
        <row r="27">
          <cell r="A27" t="str">
            <v>B 1+4</v>
          </cell>
          <cell r="D27">
            <v>1.7692307692307692</v>
          </cell>
        </row>
        <row r="28">
          <cell r="A28" t="str">
            <v>C TDM</v>
          </cell>
          <cell r="D28">
            <v>1.3076923076923075</v>
          </cell>
        </row>
        <row r="29">
          <cell r="A29" t="str">
            <v>C WDM</v>
          </cell>
          <cell r="D29">
            <v>1.1258741258741258</v>
          </cell>
        </row>
        <row r="30">
          <cell r="A30" t="str">
            <v>D</v>
          </cell>
          <cell r="D30">
            <v>0.38461538461538464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zoomScale="80" zoomScaleNormal="80" workbookViewId="0">
      <pane ySplit="7" topLeftCell="A8" activePane="bottomLeft" state="frozen"/>
      <selection pane="bottomLeft" activeCell="A2" sqref="A2"/>
    </sheetView>
  </sheetViews>
  <sheetFormatPr defaultRowHeight="16.5" x14ac:dyDescent="0.3"/>
  <cols>
    <col min="1" max="1" width="14.5" customWidth="1"/>
    <col min="2" max="2" width="3.875" customWidth="1"/>
    <col min="3" max="3" width="5.125" customWidth="1"/>
    <col min="4" max="13" width="16.5" customWidth="1"/>
    <col min="14" max="14" width="16.625" customWidth="1"/>
  </cols>
  <sheetData>
    <row r="1" spans="1:16384" x14ac:dyDescent="0.3">
      <c r="A1" t="s">
        <v>0</v>
      </c>
      <c r="D1" s="1">
        <v>1</v>
      </c>
    </row>
    <row r="2" spans="1:16384" x14ac:dyDescent="0.3">
      <c r="E2" s="2" t="s">
        <v>1</v>
      </c>
      <c r="F2" s="3">
        <f>SUM(D5:G5)</f>
        <v>5.5</v>
      </c>
      <c r="G2" s="4"/>
      <c r="I2" s="2" t="s">
        <v>2</v>
      </c>
      <c r="J2" s="3">
        <f>SUM(H5:M5)</f>
        <v>13</v>
      </c>
      <c r="M2" s="4"/>
    </row>
    <row r="3" spans="1:16384" ht="16.5" customHeight="1" x14ac:dyDescent="0.3">
      <c r="D3" s="5" t="s">
        <v>3</v>
      </c>
      <c r="E3" s="6"/>
      <c r="F3" s="6"/>
      <c r="G3" s="6"/>
      <c r="H3" s="7" t="s">
        <v>4</v>
      </c>
      <c r="I3" s="8"/>
      <c r="J3" s="8"/>
      <c r="K3" s="8"/>
      <c r="L3" s="8"/>
      <c r="M3" s="8"/>
    </row>
    <row r="4" spans="1:16384" ht="60" customHeight="1" x14ac:dyDescent="0.3">
      <c r="A4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7</v>
      </c>
      <c r="J4" s="10" t="s">
        <v>11</v>
      </c>
      <c r="K4" s="10" t="s">
        <v>8</v>
      </c>
      <c r="L4" s="10" t="s">
        <v>12</v>
      </c>
      <c r="M4" s="10" t="s">
        <v>9</v>
      </c>
    </row>
    <row r="5" spans="1:16384" x14ac:dyDescent="0.3">
      <c r="A5" t="s">
        <v>13</v>
      </c>
      <c r="D5" s="11">
        <v>2</v>
      </c>
      <c r="E5" s="11">
        <v>1.5</v>
      </c>
      <c r="F5" s="11">
        <v>1</v>
      </c>
      <c r="G5" s="11">
        <v>1</v>
      </c>
      <c r="H5" s="11">
        <v>5</v>
      </c>
      <c r="I5" s="11">
        <v>1</v>
      </c>
      <c r="J5" s="11">
        <v>1</v>
      </c>
      <c r="K5" s="11">
        <v>1</v>
      </c>
      <c r="L5" s="11">
        <v>2</v>
      </c>
      <c r="M5" s="11">
        <v>3</v>
      </c>
    </row>
    <row r="6" spans="1:16384" s="12" customFormat="1" ht="138" customHeight="1" x14ac:dyDescent="0.3">
      <c r="A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16</v>
      </c>
      <c r="J6" s="12" t="s">
        <v>20</v>
      </c>
      <c r="K6" s="12" t="s">
        <v>21</v>
      </c>
      <c r="L6" s="12" t="s">
        <v>22</v>
      </c>
      <c r="M6" s="12" t="s">
        <v>18</v>
      </c>
    </row>
    <row r="7" spans="1:16384" s="12" customFormat="1" ht="16.5" customHeight="1" x14ac:dyDescent="0.3">
      <c r="A7" t="s">
        <v>23</v>
      </c>
      <c r="B7"/>
      <c r="C7"/>
      <c r="D7" s="4">
        <f>$D$1*D5/$F$2</f>
        <v>0.36363636363636365</v>
      </c>
      <c r="E7" s="4">
        <f t="shared" ref="E7:G7" si="0">$D$1*E5/$F$2</f>
        <v>0.27272727272727271</v>
      </c>
      <c r="F7" s="4">
        <f t="shared" si="0"/>
        <v>0.18181818181818182</v>
      </c>
      <c r="G7" s="4">
        <f t="shared" si="0"/>
        <v>0.18181818181818182</v>
      </c>
      <c r="H7" s="4">
        <f t="shared" ref="H7:M7" si="1">H5/$J$2</f>
        <v>0.38461538461538464</v>
      </c>
      <c r="I7" s="4">
        <f t="shared" si="1"/>
        <v>7.6923076923076927E-2</v>
      </c>
      <c r="J7" s="4">
        <f t="shared" si="1"/>
        <v>7.6923076923076927E-2</v>
      </c>
      <c r="K7" s="4">
        <f t="shared" si="1"/>
        <v>7.6923076923076927E-2</v>
      </c>
      <c r="L7" s="4">
        <f t="shared" si="1"/>
        <v>0.15384615384615385</v>
      </c>
      <c r="M7" s="4">
        <f t="shared" si="1"/>
        <v>0.23076923076923078</v>
      </c>
    </row>
    <row r="8" spans="1:16384" s="12" customFormat="1" ht="16.5" customHeight="1" x14ac:dyDescent="0.3">
      <c r="A8" t="s">
        <v>24</v>
      </c>
      <c r="B8" t="s">
        <v>25</v>
      </c>
      <c r="C8" t="s">
        <v>26</v>
      </c>
      <c r="D8" s="4"/>
      <c r="E8" s="4"/>
      <c r="F8" s="4"/>
      <c r="G8" s="4"/>
      <c r="H8"/>
      <c r="I8"/>
      <c r="J8"/>
      <c r="K8"/>
      <c r="L8"/>
      <c r="M8"/>
      <c r="O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 s="12" customFormat="1" ht="16.5" customHeight="1" x14ac:dyDescent="0.3">
      <c r="A9" t="s">
        <v>27</v>
      </c>
      <c r="B9" t="s">
        <v>28</v>
      </c>
      <c r="C9" t="s">
        <v>29</v>
      </c>
      <c r="D9" s="14">
        <v>0</v>
      </c>
      <c r="E9" s="14">
        <v>1</v>
      </c>
      <c r="F9" s="15">
        <v>0</v>
      </c>
      <c r="G9" s="14">
        <v>1</v>
      </c>
      <c r="H9" s="16">
        <v>1</v>
      </c>
      <c r="I9" s="16">
        <v>1</v>
      </c>
      <c r="J9" s="17">
        <v>0</v>
      </c>
      <c r="K9" s="16">
        <v>0</v>
      </c>
      <c r="L9" s="16">
        <v>0</v>
      </c>
      <c r="M9" s="16">
        <v>1</v>
      </c>
      <c r="O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  <row r="10" spans="1:16384" s="12" customFormat="1" ht="16.5" customHeight="1" x14ac:dyDescent="0.3">
      <c r="A10" s="18" t="s">
        <v>30</v>
      </c>
      <c r="B10" t="s">
        <v>28</v>
      </c>
      <c r="C10" s="18" t="s">
        <v>31</v>
      </c>
      <c r="D10" s="14">
        <v>1</v>
      </c>
      <c r="E10" s="14">
        <v>1</v>
      </c>
      <c r="F10" s="15">
        <v>1</v>
      </c>
      <c r="G10" s="14">
        <v>1</v>
      </c>
      <c r="H10" s="16">
        <v>1</v>
      </c>
      <c r="I10" s="16">
        <v>1</v>
      </c>
      <c r="J10" s="17">
        <v>0</v>
      </c>
      <c r="K10" s="16">
        <v>1</v>
      </c>
      <c r="L10" s="16">
        <v>0</v>
      </c>
      <c r="M10" s="16">
        <v>1</v>
      </c>
      <c r="O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  <c r="XFC10" s="13"/>
      <c r="XFD10" s="13"/>
    </row>
    <row r="11" spans="1:16384" s="12" customFormat="1" ht="16.5" customHeight="1" x14ac:dyDescent="0.3">
      <c r="A11" s="19" t="s">
        <v>32</v>
      </c>
      <c r="B11" s="19" t="s">
        <v>33</v>
      </c>
      <c r="C11" s="18" t="s">
        <v>31</v>
      </c>
      <c r="D11" s="14">
        <v>1</v>
      </c>
      <c r="E11" s="14">
        <v>1</v>
      </c>
      <c r="F11" s="15">
        <v>1</v>
      </c>
      <c r="G11" s="14">
        <v>1</v>
      </c>
      <c r="H11" s="16">
        <v>1</v>
      </c>
      <c r="I11" s="16">
        <v>1</v>
      </c>
      <c r="J11" s="17">
        <v>1</v>
      </c>
      <c r="K11" s="16">
        <v>1</v>
      </c>
      <c r="L11" s="16">
        <v>1</v>
      </c>
      <c r="M11" s="16">
        <v>1</v>
      </c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pans="1:16384" s="12" customFormat="1" ht="16.5" customHeight="1" x14ac:dyDescent="0.3">
      <c r="A12" s="18" t="s">
        <v>34</v>
      </c>
      <c r="B12" s="19" t="s">
        <v>33</v>
      </c>
      <c r="C12" s="18" t="s">
        <v>31</v>
      </c>
      <c r="D12" s="14">
        <v>1</v>
      </c>
      <c r="E12" s="14">
        <v>1</v>
      </c>
      <c r="F12" s="15">
        <v>1</v>
      </c>
      <c r="G12" s="14">
        <v>1</v>
      </c>
      <c r="H12" s="16">
        <v>0</v>
      </c>
      <c r="I12" s="16">
        <v>0</v>
      </c>
      <c r="J12" s="17">
        <v>1</v>
      </c>
      <c r="K12" s="16">
        <v>1</v>
      </c>
      <c r="L12" s="16">
        <v>1</v>
      </c>
      <c r="M12" s="16">
        <v>0</v>
      </c>
      <c r="O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  <c r="XFB12" s="13"/>
      <c r="XFC12" s="13"/>
      <c r="XFD12" s="13"/>
    </row>
    <row r="13" spans="1:16384" s="12" customFormat="1" ht="16.5" customHeight="1" x14ac:dyDescent="0.3">
      <c r="A13" s="18" t="s">
        <v>35</v>
      </c>
      <c r="B13" s="19" t="s">
        <v>33</v>
      </c>
      <c r="C13" t="s">
        <v>29</v>
      </c>
      <c r="D13" s="14">
        <v>1</v>
      </c>
      <c r="E13" s="14">
        <v>1</v>
      </c>
      <c r="F13" s="15">
        <v>0</v>
      </c>
      <c r="G13" s="14">
        <v>1</v>
      </c>
      <c r="H13" s="16">
        <v>0</v>
      </c>
      <c r="I13" s="16">
        <v>0</v>
      </c>
      <c r="J13" s="17">
        <v>1</v>
      </c>
      <c r="K13" s="16">
        <v>1</v>
      </c>
      <c r="L13" s="16">
        <v>1</v>
      </c>
      <c r="M13" s="16">
        <v>0</v>
      </c>
      <c r="O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pans="1:16384" x14ac:dyDescent="0.3">
      <c r="A14" s="18" t="s">
        <v>36</v>
      </c>
      <c r="B14" t="s">
        <v>28</v>
      </c>
      <c r="C14" t="s">
        <v>29</v>
      </c>
      <c r="D14" s="20">
        <v>0</v>
      </c>
      <c r="E14" s="20">
        <v>0</v>
      </c>
      <c r="F14" s="21">
        <v>0</v>
      </c>
      <c r="G14" s="20">
        <v>0</v>
      </c>
      <c r="H14" s="16">
        <v>1</v>
      </c>
      <c r="I14" s="16">
        <v>0</v>
      </c>
      <c r="J14" s="17">
        <v>0</v>
      </c>
      <c r="K14" s="16">
        <v>0</v>
      </c>
      <c r="L14" s="16">
        <v>0</v>
      </c>
      <c r="M14" s="16">
        <v>0</v>
      </c>
    </row>
    <row r="15" spans="1:16384" x14ac:dyDescent="0.3">
      <c r="H15" s="12"/>
    </row>
    <row r="16" spans="1:16384" x14ac:dyDescent="0.3">
      <c r="A16" t="s">
        <v>37</v>
      </c>
    </row>
    <row r="17" spans="1:13" x14ac:dyDescent="0.3">
      <c r="A17" t="s">
        <v>27</v>
      </c>
      <c r="D17" s="22">
        <f>D$7*$D$1*D9</f>
        <v>0</v>
      </c>
      <c r="E17" s="22">
        <f t="shared" ref="E17:M22" si="2">E$7*$D$1*E9</f>
        <v>0.27272727272727271</v>
      </c>
      <c r="F17" s="22">
        <f t="shared" si="2"/>
        <v>0</v>
      </c>
      <c r="G17" s="22">
        <f t="shared" si="2"/>
        <v>0.18181818181818182</v>
      </c>
      <c r="H17" s="22">
        <f t="shared" si="2"/>
        <v>0.38461538461538464</v>
      </c>
      <c r="I17" s="22">
        <f t="shared" si="2"/>
        <v>7.6923076923076927E-2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0.23076923076923078</v>
      </c>
    </row>
    <row r="18" spans="1:13" x14ac:dyDescent="0.3">
      <c r="A18" s="18" t="s">
        <v>30</v>
      </c>
      <c r="B18" s="18"/>
      <c r="C18" s="18"/>
      <c r="D18" s="22">
        <f t="shared" ref="D18:J22" si="3">D$7*$D$1*D10</f>
        <v>0.36363636363636365</v>
      </c>
      <c r="E18" s="22">
        <f t="shared" si="3"/>
        <v>0.27272727272727271</v>
      </c>
      <c r="F18" s="22">
        <f t="shared" si="3"/>
        <v>0.18181818181818182</v>
      </c>
      <c r="G18" s="22">
        <f t="shared" si="3"/>
        <v>0.18181818181818182</v>
      </c>
      <c r="H18" s="22">
        <f t="shared" si="3"/>
        <v>0.38461538461538464</v>
      </c>
      <c r="I18" s="22">
        <f t="shared" si="3"/>
        <v>7.6923076923076927E-2</v>
      </c>
      <c r="J18" s="22">
        <f t="shared" si="3"/>
        <v>0</v>
      </c>
      <c r="K18" s="22">
        <f t="shared" si="2"/>
        <v>7.6923076923076927E-2</v>
      </c>
      <c r="L18" s="22">
        <f t="shared" si="2"/>
        <v>0</v>
      </c>
      <c r="M18" s="22">
        <f t="shared" si="2"/>
        <v>0.23076923076923078</v>
      </c>
    </row>
    <row r="19" spans="1:13" x14ac:dyDescent="0.3">
      <c r="A19" s="19" t="s">
        <v>32</v>
      </c>
      <c r="B19" s="19"/>
      <c r="C19" s="19"/>
      <c r="D19" s="22">
        <f t="shared" si="3"/>
        <v>0.36363636363636365</v>
      </c>
      <c r="E19" s="22">
        <f t="shared" si="3"/>
        <v>0.27272727272727271</v>
      </c>
      <c r="F19" s="22">
        <f t="shared" si="3"/>
        <v>0.18181818181818182</v>
      </c>
      <c r="G19" s="22">
        <f t="shared" si="3"/>
        <v>0.18181818181818182</v>
      </c>
      <c r="H19" s="22">
        <f t="shared" si="3"/>
        <v>0.38461538461538464</v>
      </c>
      <c r="I19" s="22">
        <f t="shared" si="3"/>
        <v>7.6923076923076927E-2</v>
      </c>
      <c r="J19" s="22">
        <f t="shared" si="3"/>
        <v>7.6923076923076927E-2</v>
      </c>
      <c r="K19" s="22">
        <f t="shared" si="2"/>
        <v>7.6923076923076927E-2</v>
      </c>
      <c r="L19" s="22">
        <f t="shared" si="2"/>
        <v>0.15384615384615385</v>
      </c>
      <c r="M19" s="22">
        <f t="shared" si="2"/>
        <v>0.23076923076923078</v>
      </c>
    </row>
    <row r="20" spans="1:13" x14ac:dyDescent="0.3">
      <c r="A20" s="18" t="s">
        <v>34</v>
      </c>
      <c r="B20" s="18"/>
      <c r="C20" s="18"/>
      <c r="D20" s="22">
        <f t="shared" si="3"/>
        <v>0.36363636363636365</v>
      </c>
      <c r="E20" s="22">
        <f t="shared" si="3"/>
        <v>0.27272727272727271</v>
      </c>
      <c r="F20" s="22">
        <f t="shared" si="3"/>
        <v>0.18181818181818182</v>
      </c>
      <c r="G20" s="22">
        <f t="shared" si="3"/>
        <v>0.18181818181818182</v>
      </c>
      <c r="H20" s="22">
        <f t="shared" si="3"/>
        <v>0</v>
      </c>
      <c r="I20" s="22">
        <f t="shared" si="3"/>
        <v>0</v>
      </c>
      <c r="J20" s="22">
        <f t="shared" si="3"/>
        <v>7.6923076923076927E-2</v>
      </c>
      <c r="K20" s="22">
        <f t="shared" si="2"/>
        <v>7.6923076923076927E-2</v>
      </c>
      <c r="L20" s="22">
        <f t="shared" si="2"/>
        <v>0.15384615384615385</v>
      </c>
      <c r="M20" s="22">
        <f t="shared" si="2"/>
        <v>0</v>
      </c>
    </row>
    <row r="21" spans="1:13" x14ac:dyDescent="0.3">
      <c r="A21" s="18" t="s">
        <v>35</v>
      </c>
      <c r="B21" s="18"/>
      <c r="C21" s="18"/>
      <c r="D21" s="22">
        <f t="shared" si="3"/>
        <v>0.36363636363636365</v>
      </c>
      <c r="E21" s="22">
        <f t="shared" si="3"/>
        <v>0.27272727272727271</v>
      </c>
      <c r="F21" s="22">
        <f t="shared" si="3"/>
        <v>0</v>
      </c>
      <c r="G21" s="22">
        <f t="shared" si="3"/>
        <v>0.18181818181818182</v>
      </c>
      <c r="H21" s="22">
        <f t="shared" si="3"/>
        <v>0</v>
      </c>
      <c r="I21" s="22">
        <f t="shared" si="3"/>
        <v>0</v>
      </c>
      <c r="J21" s="22">
        <f t="shared" si="3"/>
        <v>7.6923076923076927E-2</v>
      </c>
      <c r="K21" s="22">
        <f t="shared" si="2"/>
        <v>7.6923076923076927E-2</v>
      </c>
      <c r="L21" s="22">
        <f t="shared" si="2"/>
        <v>0.15384615384615385</v>
      </c>
      <c r="M21" s="22">
        <f t="shared" si="2"/>
        <v>0</v>
      </c>
    </row>
    <row r="22" spans="1:13" x14ac:dyDescent="0.3">
      <c r="A22" s="18" t="s">
        <v>36</v>
      </c>
      <c r="B22" s="18"/>
      <c r="C22" s="18"/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0.38461538461538464</v>
      </c>
      <c r="I22" s="22">
        <f t="shared" si="3"/>
        <v>0</v>
      </c>
      <c r="J22" s="22">
        <f t="shared" si="3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</row>
    <row r="23" spans="1:13" x14ac:dyDescent="0.3">
      <c r="A23" s="18"/>
      <c r="B23" s="18"/>
      <c r="C23" s="18"/>
    </row>
    <row r="24" spans="1:13" x14ac:dyDescent="0.3">
      <c r="A24" t="s">
        <v>38</v>
      </c>
    </row>
    <row r="25" spans="1:13" x14ac:dyDescent="0.3">
      <c r="A25" t="s">
        <v>27</v>
      </c>
      <c r="D25" s="22">
        <f t="shared" ref="D25:D30" si="4">SUM(D17:L17)</f>
        <v>0.91608391608391604</v>
      </c>
    </row>
    <row r="26" spans="1:13" x14ac:dyDescent="0.3">
      <c r="A26" s="18" t="s">
        <v>30</v>
      </c>
      <c r="B26" s="18"/>
      <c r="C26" s="18"/>
      <c r="D26" s="22">
        <f t="shared" si="4"/>
        <v>1.5384615384615383</v>
      </c>
    </row>
    <row r="27" spans="1:13" x14ac:dyDescent="0.3">
      <c r="A27" s="19" t="s">
        <v>32</v>
      </c>
      <c r="B27" s="19"/>
      <c r="C27" s="19"/>
      <c r="D27" s="22">
        <f t="shared" si="4"/>
        <v>1.7692307692307692</v>
      </c>
    </row>
    <row r="28" spans="1:13" x14ac:dyDescent="0.3">
      <c r="A28" s="18" t="s">
        <v>34</v>
      </c>
      <c r="B28" s="18"/>
      <c r="C28" s="18"/>
      <c r="D28" s="22">
        <f t="shared" si="4"/>
        <v>1.3076923076923075</v>
      </c>
    </row>
    <row r="29" spans="1:13" x14ac:dyDescent="0.3">
      <c r="A29" s="18" t="s">
        <v>35</v>
      </c>
      <c r="B29" s="18"/>
      <c r="C29" s="18"/>
      <c r="D29" s="22">
        <f t="shared" si="4"/>
        <v>1.1258741258741258</v>
      </c>
    </row>
    <row r="30" spans="1:13" x14ac:dyDescent="0.3">
      <c r="A30" s="18" t="s">
        <v>36</v>
      </c>
      <c r="B30" s="18"/>
      <c r="C30" s="18"/>
      <c r="D30" s="22">
        <f t="shared" si="4"/>
        <v>0.38461538461538464</v>
      </c>
    </row>
  </sheetData>
  <mergeCells count="2">
    <mergeCell ref="D3:G3"/>
    <mergeCell ref="H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weighting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Harstead</dc:creator>
  <cp:lastModifiedBy>Ed Harstead</cp:lastModifiedBy>
  <dcterms:created xsi:type="dcterms:W3CDTF">2016-11-05T17:32:09Z</dcterms:created>
  <dcterms:modified xsi:type="dcterms:W3CDTF">2016-11-05T17:32:45Z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-1659137137</vt:i4>
  </property>
  <property fmtid="{D5CDD505-2E9C-101B-9397-08002B2CF9AE}" pid="3" name="_NewReviewCycle">
    <vt:lpwstr/>
  </property>
  <property fmtid="{D5CDD505-2E9C-101B-9397-08002B2CF9AE}" pid="4" name="_EmailSubject">
    <vt:lpwstr>Wavelength comparison model</vt:lpwstr>
  </property>
  <property fmtid="{D5CDD505-2E9C-101B-9397-08002B2CF9AE}" pid="5" name="_AuthorEmail">
    <vt:lpwstr>ed.harstead@nokia.com</vt:lpwstr>
  </property>
  <property fmtid="{D5CDD505-2E9C-101B-9397-08002B2CF9AE}" pid="6" name="_AuthorEmailDisplayName">
    <vt:lpwstr>Harstead, Ed (Nokia - US)</vt:lpwstr>
  </property>
</Properties>
</file>