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EC Opening Agenda" sheetId="1" r:id="rId1"/>
  </sheets>
  <definedNames>
    <definedName name="_xlnm.Print_Area" localSheetId="0">'EC Opening Agenda'!$A$1:$F$60</definedName>
    <definedName name="Excel_BuiltIn_Print_Area_1_1">'EC Opening Agenda'!$A$1:$F$59</definedName>
    <definedName name="Print_Area_MI">'EC Opening Agenda'!$A$1:$E$38</definedName>
    <definedName name="PRINT_AREA_MI_1">'EC Opening Agenda'!$A$1:$E$38</definedName>
  </definedNames>
  <calcPr fullCalcOnLoad="1"/>
</workbook>
</file>

<file path=xl/sharedStrings.xml><?xml version="1.0" encoding="utf-8"?>
<sst xmlns="http://schemas.openxmlformats.org/spreadsheetml/2006/main" count="135" uniqueCount="62">
  <si>
    <t>r03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</si>
  <si>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</si>
  <si>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</si>
  <si>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</si>
  <si>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</si>
  <si>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</si>
  <si>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</si>
  <si>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</si>
  <si>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</si>
  <si>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</si>
  <si>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</si>
  <si>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</si>
  <si>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*</t>
  </si>
  <si>
    <t>APPROVE / MODIFY Minutes of previous opening and closing meeting</t>
  </si>
  <si>
    <t>II</t>
  </si>
  <si>
    <t>EC member affiliation updates</t>
  </si>
  <si>
    <t>IEEE Staff Introductions</t>
  </si>
  <si>
    <t xml:space="preserve">Review election/confirmation process for EC members </t>
  </si>
  <si>
    <t>Executive Secretary--introduce Jon, review responsibilities of position</t>
  </si>
  <si>
    <t>DT</t>
  </si>
  <si>
    <t>Meeting Manager Member Emeritus--new position</t>
  </si>
  <si>
    <t>Items distributed in advance</t>
  </si>
  <si>
    <t>BoG Actions</t>
  </si>
  <si>
    <t>Stds Board Actions (approved projects, standards, withdrawals)</t>
  </si>
  <si>
    <t>List of Drafts to Sponsor Ballot</t>
  </si>
  <si>
    <t>List of Drafts to Revcom</t>
  </si>
  <si>
    <t>Notice of Study Groups under consideration/status of existing SGs</t>
  </si>
  <si>
    <t>802 Task Force update</t>
  </si>
  <si>
    <t>LMSC Email Ballot Recap</t>
  </si>
  <si>
    <t>LMSC Meeting Fee Waivers</t>
  </si>
  <si>
    <t>Tutorial schedule</t>
  </si>
  <si>
    <t>LMSC items</t>
  </si>
  <si>
    <t>EC Workshop action item review</t>
  </si>
  <si>
    <t>PARS to NesCom</t>
  </si>
  <si>
    <t>Meeting planning/arrangement</t>
  </si>
  <si>
    <t>Feedback resulting from July EC letter to IEEE SA management</t>
  </si>
  <si>
    <t>RAC chair appointment announcement</t>
  </si>
  <si>
    <t xml:space="preserve">Treasurer's report </t>
  </si>
  <si>
    <t>Hawkins</t>
  </si>
  <si>
    <t>Feedback to SA on their high level MOUs</t>
  </si>
  <si>
    <t>Law</t>
  </si>
  <si>
    <t>Newcomer training</t>
  </si>
  <si>
    <t>Thaler</t>
  </si>
  <si>
    <t>Copyright Policy Update, D Law</t>
  </si>
  <si>
    <t>802 Architecture Update, J Gilb</t>
  </si>
  <si>
    <t>Gilb</t>
  </si>
  <si>
    <t>Reduce time to pub Udate, S Tatiner</t>
  </si>
  <si>
    <t>Tatiner</t>
  </si>
  <si>
    <t>get IEEE802 Udate, S Tatiner</t>
  </si>
  <si>
    <t>Single Copy Sales Update, S Tatiner</t>
  </si>
  <si>
    <t>Strategic Plan communication, Nikolich</t>
  </si>
  <si>
    <t>802.22 Press Release, W Hu</t>
  </si>
  <si>
    <t>Hu</t>
  </si>
  <si>
    <t>802 30th Anniversary Plans</t>
  </si>
  <si>
    <t>Thompson, Kraemer, Nikolich</t>
  </si>
  <si>
    <r>
      <t>30</t>
    </r>
    <r>
      <rPr>
        <b/>
        <vertAlign val="superscript"/>
        <sz val="8"/>
        <rFont val="Times New Roman"/>
        <family val="1"/>
      </rPr>
      <t>th</t>
    </r>
    <r>
      <rPr>
        <b/>
        <sz val="8"/>
        <rFont val="Times New Roman"/>
        <family val="1"/>
      </rPr>
      <t xml:space="preserve"> Anniversary Facebook URL: </t>
    </r>
    <r>
      <rPr>
        <b/>
        <sz val="8"/>
        <color indexed="12"/>
        <rFont val="Times New Roman"/>
        <family val="1"/>
      </rPr>
      <t>http://tiny.cc/IEEE80230th</t>
    </r>
  </si>
  <si>
    <t>P&amp;P update</t>
  </si>
  <si>
    <t>Sherman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</si>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</sst>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6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b/>
      <vertAlign val="superscript"/>
      <sz val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4" fontId="19" fillId="0" borderId="0" xfId="0" applyFont="1" applyAlignment="1">
      <alignment horizontal="right" vertical="top"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21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9" fillId="0" borderId="0" xfId="0" applyFont="1" applyFill="1" applyAlignment="1">
      <alignment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horizontal="right" vertical="top"/>
      <protection/>
    </xf>
    <xf numFmtId="164" fontId="21" fillId="0" borderId="0" xfId="0" applyFont="1" applyAlignment="1">
      <alignment vertical="top"/>
    </xf>
    <xf numFmtId="164" fontId="21" fillId="0" borderId="0" xfId="0" applyFont="1" applyAlignment="1">
      <alignment horizontal="right" vertical="top"/>
    </xf>
    <xf numFmtId="164" fontId="24" fillId="0" borderId="0" xfId="0" applyNumberFormat="1" applyFont="1" applyFill="1" applyAlignment="1" applyProtection="1">
      <alignment horizontal="left" vertical="top"/>
      <protection/>
    </xf>
    <xf numFmtId="164" fontId="25" fillId="0" borderId="0" xfId="0" applyFont="1" applyAlignment="1">
      <alignment vertical="top"/>
    </xf>
    <xf numFmtId="164" fontId="25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ny.cc/IEEE80230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workbookViewId="0" topLeftCell="A45">
      <selection activeCell="F60" sqref="A1:F60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8.3984375" style="1" customWidth="1"/>
    <col min="5" max="5" width="2.5" style="1" customWidth="1"/>
    <col min="6" max="6" width="6.3984375" style="2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">
      <c r="A1" s="3" t="s">
        <v>0</v>
      </c>
      <c r="B1" s="4"/>
      <c r="C1" s="5" t="s">
        <v>1</v>
      </c>
      <c r="D1" s="4"/>
      <c r="E1" s="4"/>
      <c r="F1" s="6"/>
    </row>
    <row r="2" spans="1:6" ht="15">
      <c r="A2" s="4"/>
      <c r="B2" s="4"/>
      <c r="C2" s="5" t="s">
        <v>2</v>
      </c>
      <c r="D2" s="4"/>
      <c r="E2" s="4"/>
      <c r="F2" s="6"/>
    </row>
    <row r="3" spans="1:6" ht="15">
      <c r="A3" s="4"/>
      <c r="B3" s="4"/>
      <c r="C3" s="5"/>
      <c r="D3" s="4"/>
      <c r="E3" s="4"/>
      <c r="F3" s="6"/>
    </row>
    <row r="4" spans="1:6" ht="15">
      <c r="A4" s="7" t="s">
        <v>3</v>
      </c>
      <c r="B4" s="8" t="s">
        <v>4</v>
      </c>
      <c r="C4" s="9" t="s">
        <v>5</v>
      </c>
      <c r="D4" s="4"/>
      <c r="E4" s="10" t="s">
        <v>4</v>
      </c>
      <c r="F4" s="11" t="s">
        <v>4</v>
      </c>
    </row>
    <row r="5" spans="1:6" ht="15">
      <c r="A5" s="12"/>
      <c r="B5" s="13"/>
      <c r="C5" s="14" t="s">
        <v>6</v>
      </c>
      <c r="D5" s="15"/>
      <c r="E5" s="15"/>
      <c r="F5" s="16"/>
    </row>
    <row r="6" spans="1:6" ht="15">
      <c r="A6" s="17"/>
      <c r="B6" s="18"/>
      <c r="C6" s="19" t="s">
        <v>7</v>
      </c>
      <c r="D6" s="17"/>
      <c r="E6" s="17"/>
      <c r="F6" s="20"/>
    </row>
    <row r="7" spans="1:6" ht="15">
      <c r="A7" s="21"/>
      <c r="B7" s="8"/>
      <c r="C7" s="22"/>
      <c r="D7" s="21"/>
      <c r="E7" s="21"/>
      <c r="F7" s="23"/>
    </row>
    <row r="8" spans="1:6" ht="15">
      <c r="A8" s="24">
        <f>1</f>
        <v>1</v>
      </c>
      <c r="B8" s="4"/>
      <c r="C8" s="8" t="s">
        <v>8</v>
      </c>
      <c r="D8" s="8" t="s">
        <v>9</v>
      </c>
      <c r="E8" s="10">
        <v>1</v>
      </c>
      <c r="F8" s="11">
        <f>TIME(8,0,0)</f>
        <v>0.3333333333333333</v>
      </c>
    </row>
    <row r="9" spans="1:6" ht="15">
      <c r="A9" s="24">
        <f>2</f>
        <v>2</v>
      </c>
      <c r="B9" s="4" t="s">
        <v>10</v>
      </c>
      <c r="C9" s="8" t="s">
        <v>11</v>
      </c>
      <c r="D9" s="8" t="s">
        <v>9</v>
      </c>
      <c r="E9" s="10">
        <v>4</v>
      </c>
      <c r="F9" s="11">
        <f>F8+TIME(0,E8,0)</f>
        <v>0.33402777777777776</v>
      </c>
    </row>
    <row r="10" spans="1:6" ht="15">
      <c r="A10" s="25">
        <f>3</f>
        <v>3</v>
      </c>
      <c r="B10" s="18" t="s">
        <v>12</v>
      </c>
      <c r="C10" s="18" t="s">
        <v>13</v>
      </c>
      <c r="D10" s="18" t="s">
        <v>9</v>
      </c>
      <c r="E10" s="26">
        <v>0</v>
      </c>
      <c r="F10" s="20">
        <f>F9+TIME(0,E9,0)</f>
        <v>0.3368055555555555</v>
      </c>
    </row>
    <row r="11" spans="1:6" ht="15">
      <c r="A11" s="24"/>
      <c r="B11" s="4"/>
      <c r="C11" s="8"/>
      <c r="D11" s="8"/>
      <c r="E11" s="10"/>
      <c r="F11" s="11">
        <f>F10+TIME(0,E10,0)</f>
        <v>0.3368055555555555</v>
      </c>
    </row>
    <row r="12" spans="1:6" ht="15">
      <c r="A12" s="24">
        <f>4</f>
        <v>4</v>
      </c>
      <c r="B12" s="8" t="s">
        <v>14</v>
      </c>
      <c r="C12" s="8" t="s">
        <v>15</v>
      </c>
      <c r="D12" s="8" t="s">
        <v>9</v>
      </c>
      <c r="E12" s="27">
        <v>2</v>
      </c>
      <c r="F12" s="11">
        <f>F11+TIME(0,E11,0)</f>
        <v>0.3368055555555555</v>
      </c>
    </row>
    <row r="13" spans="1:6" ht="15">
      <c r="A13" s="24">
        <f>A12+0.01</f>
        <v>4.01</v>
      </c>
      <c r="B13" s="8" t="s">
        <v>14</v>
      </c>
      <c r="C13" s="8" t="s">
        <v>16</v>
      </c>
      <c r="D13" s="8" t="s">
        <v>9</v>
      </c>
      <c r="E13" s="27">
        <v>2</v>
      </c>
      <c r="F13" s="11">
        <f>F12+TIME(0,E12,0)</f>
        <v>0.3381944444444444</v>
      </c>
    </row>
    <row r="14" spans="1:6" ht="15">
      <c r="A14" s="24">
        <f>A13+0.01</f>
        <v>4.02</v>
      </c>
      <c r="B14" s="8" t="s">
        <v>14</v>
      </c>
      <c r="C14" s="28" t="s">
        <v>17</v>
      </c>
      <c r="D14" s="8" t="s">
        <v>9</v>
      </c>
      <c r="E14" s="27">
        <v>5</v>
      </c>
      <c r="F14" s="11">
        <f>F13+TIME(0,E13,0)</f>
        <v>0.3395833333333333</v>
      </c>
    </row>
    <row r="15" spans="1:6" ht="15">
      <c r="A15" s="24">
        <f>A14+0.01</f>
        <v>4.029999999999999</v>
      </c>
      <c r="B15" s="8" t="s">
        <v>14</v>
      </c>
      <c r="C15" s="28" t="s">
        <v>18</v>
      </c>
      <c r="D15" s="8" t="s">
        <v>9</v>
      </c>
      <c r="E15" s="27">
        <v>5</v>
      </c>
      <c r="F15" s="11">
        <f>F14+TIME(0,E14,0)</f>
        <v>0.3430555555555555</v>
      </c>
    </row>
    <row r="16" spans="1:6" ht="15">
      <c r="A16" s="24">
        <f>A15+0.01</f>
        <v>4.039999999999999</v>
      </c>
      <c r="B16" s="8" t="s">
        <v>19</v>
      </c>
      <c r="C16" s="28" t="s">
        <v>20</v>
      </c>
      <c r="D16" s="4" t="s">
        <v>9</v>
      </c>
      <c r="E16" s="4">
        <v>5</v>
      </c>
      <c r="F16" s="11">
        <f>F15+TIME(0,E15,0)</f>
        <v>0.3465277777777777</v>
      </c>
    </row>
    <row r="17" spans="1:6" ht="15">
      <c r="A17" s="24"/>
      <c r="B17" s="8"/>
      <c r="C17" s="28"/>
      <c r="D17" s="4"/>
      <c r="E17" s="4"/>
      <c r="F17" s="11">
        <f>F16+TIME(0,E16,0)</f>
        <v>0.3499999999999999</v>
      </c>
    </row>
    <row r="18" spans="1:6" ht="15">
      <c r="A18" s="4"/>
      <c r="B18" s="8"/>
      <c r="C18" s="29" t="s">
        <v>21</v>
      </c>
      <c r="D18" s="30"/>
      <c r="E18" s="10"/>
      <c r="F18" s="11">
        <f>F17+TIME(0,E17,0)</f>
        <v>0.3499999999999999</v>
      </c>
    </row>
    <row r="19" spans="1:6" ht="15">
      <c r="A19" s="25">
        <f>5</f>
        <v>5</v>
      </c>
      <c r="B19" s="18" t="s">
        <v>14</v>
      </c>
      <c r="C19" s="31" t="s">
        <v>22</v>
      </c>
      <c r="D19" s="31" t="s">
        <v>9</v>
      </c>
      <c r="E19" s="32">
        <v>0</v>
      </c>
      <c r="F19" s="20">
        <f>F18+TIME(0,E18,0)</f>
        <v>0.3499999999999999</v>
      </c>
    </row>
    <row r="20" spans="1:6" ht="15">
      <c r="A20" s="25">
        <f>A19+0.01</f>
        <v>5.01</v>
      </c>
      <c r="B20" s="18" t="s">
        <v>14</v>
      </c>
      <c r="C20" s="31" t="s">
        <v>23</v>
      </c>
      <c r="D20" s="31" t="s">
        <v>9</v>
      </c>
      <c r="E20" s="32">
        <v>0</v>
      </c>
      <c r="F20" s="20">
        <f>F19+TIME(0,E19,0)</f>
        <v>0.3499999999999999</v>
      </c>
    </row>
    <row r="21" spans="1:6" ht="15">
      <c r="A21" s="24">
        <f>A20+0.01</f>
        <v>5.02</v>
      </c>
      <c r="B21" s="8" t="s">
        <v>14</v>
      </c>
      <c r="C21" s="21" t="s">
        <v>24</v>
      </c>
      <c r="D21" s="33" t="s">
        <v>9</v>
      </c>
      <c r="E21" s="34">
        <v>5</v>
      </c>
      <c r="F21" s="23">
        <f>F20+TIME(0,E20,0)</f>
        <v>0.3499999999999999</v>
      </c>
    </row>
    <row r="22" spans="1:6" ht="15">
      <c r="A22" s="24">
        <f>A21+0.01</f>
        <v>5.029999999999999</v>
      </c>
      <c r="B22" s="8" t="s">
        <v>14</v>
      </c>
      <c r="C22" s="21" t="s">
        <v>25</v>
      </c>
      <c r="D22" s="33" t="s">
        <v>9</v>
      </c>
      <c r="E22" s="34">
        <v>5</v>
      </c>
      <c r="F22" s="23">
        <f>F21+TIME(0,E21,0)</f>
        <v>0.35347222222222213</v>
      </c>
    </row>
    <row r="23" spans="1:6" ht="15">
      <c r="A23" s="24">
        <f>A22+0.01</f>
        <v>5.039999999999999</v>
      </c>
      <c r="B23" s="8" t="s">
        <v>14</v>
      </c>
      <c r="C23" s="21" t="s">
        <v>26</v>
      </c>
      <c r="D23" s="33" t="s">
        <v>9</v>
      </c>
      <c r="E23" s="34">
        <v>5</v>
      </c>
      <c r="F23" s="23">
        <f>F22+TIME(0,E22,0)</f>
        <v>0.35694444444444434</v>
      </c>
    </row>
    <row r="24" spans="1:6" ht="15">
      <c r="A24" s="24">
        <f>A23+0.01</f>
        <v>5.049999999999999</v>
      </c>
      <c r="B24" s="8" t="s">
        <v>14</v>
      </c>
      <c r="C24" s="33" t="s">
        <v>27</v>
      </c>
      <c r="D24" s="33" t="s">
        <v>9</v>
      </c>
      <c r="E24" s="34">
        <v>5</v>
      </c>
      <c r="F24" s="23">
        <f>F23+TIME(0,E23,0)</f>
        <v>0.36041666666666655</v>
      </c>
    </row>
    <row r="25" spans="1:6" ht="15">
      <c r="A25" s="25">
        <f>A24+0.01</f>
        <v>5.059999999999999</v>
      </c>
      <c r="B25" s="18" t="s">
        <v>14</v>
      </c>
      <c r="C25" s="18" t="s">
        <v>28</v>
      </c>
      <c r="D25" s="31" t="s">
        <v>9</v>
      </c>
      <c r="E25" s="32">
        <v>0</v>
      </c>
      <c r="F25" s="20">
        <f>F24+TIME(0,E24,0)</f>
        <v>0.36388888888888876</v>
      </c>
    </row>
    <row r="26" spans="1:6" ht="15">
      <c r="A26" s="25">
        <f>A25+0.01</f>
        <v>5.0699999999999985</v>
      </c>
      <c r="B26" s="18" t="s">
        <v>14</v>
      </c>
      <c r="C26" s="18" t="s">
        <v>29</v>
      </c>
      <c r="D26" s="17" t="s">
        <v>9</v>
      </c>
      <c r="E26" s="17">
        <v>0</v>
      </c>
      <c r="F26" s="20">
        <f>F25+TIME(0,E25,0)</f>
        <v>0.36388888888888876</v>
      </c>
    </row>
    <row r="27" spans="1:6" ht="15">
      <c r="A27" s="25">
        <f>A26+0.01</f>
        <v>5.079999999999998</v>
      </c>
      <c r="B27" s="18" t="s">
        <v>14</v>
      </c>
      <c r="C27" s="18" t="s">
        <v>30</v>
      </c>
      <c r="D27" s="17" t="s">
        <v>9</v>
      </c>
      <c r="E27" s="17">
        <v>0</v>
      </c>
      <c r="F27" s="20">
        <f>F26+TIME(0,E26,0)</f>
        <v>0.36388888888888876</v>
      </c>
    </row>
    <row r="28" spans="1:6" ht="15">
      <c r="A28" s="24">
        <f>A27+0.01</f>
        <v>5.089999999999998</v>
      </c>
      <c r="B28" s="8" t="s">
        <v>14</v>
      </c>
      <c r="C28" s="8"/>
      <c r="D28" s="21"/>
      <c r="E28" s="21"/>
      <c r="F28" s="23">
        <f>F27+TIME(0,E27,0)</f>
        <v>0.36388888888888876</v>
      </c>
    </row>
    <row r="29" spans="1:6" ht="15">
      <c r="A29" s="24">
        <f>A28+0.01</f>
        <v>5.099999999999998</v>
      </c>
      <c r="B29" s="8" t="s">
        <v>14</v>
      </c>
      <c r="C29"/>
      <c r="D29" s="30"/>
      <c r="E29" s="10"/>
      <c r="F29" s="11">
        <f>F28+TIME(0,E28,0)</f>
        <v>0.36388888888888876</v>
      </c>
    </row>
    <row r="30" spans="1:6" ht="15">
      <c r="A30" s="24">
        <f>A29+0.01</f>
        <v>5.109999999999998</v>
      </c>
      <c r="B30" s="8" t="s">
        <v>14</v>
      </c>
      <c r="C30" s="4"/>
      <c r="D30" s="30"/>
      <c r="E30" s="10"/>
      <c r="F30" s="11">
        <f>F29+TIME(0,E29,0)</f>
        <v>0.36388888888888876</v>
      </c>
    </row>
    <row r="31" spans="1:6" ht="15">
      <c r="A31" s="24"/>
      <c r="B31" s="8"/>
      <c r="C31" s="35" t="s">
        <v>31</v>
      </c>
      <c r="D31" s="4"/>
      <c r="E31" s="4"/>
      <c r="F31" s="11">
        <f>F30+TIME(0,E30,0)</f>
        <v>0.36388888888888876</v>
      </c>
    </row>
    <row r="32" spans="1:6" ht="15">
      <c r="A32" s="24">
        <v>7</v>
      </c>
      <c r="B32" s="8" t="s">
        <v>14</v>
      </c>
      <c r="C32" s="8" t="s">
        <v>32</v>
      </c>
      <c r="D32" s="4" t="s">
        <v>9</v>
      </c>
      <c r="E32" s="4">
        <v>10</v>
      </c>
      <c r="F32" s="11">
        <f>F31+TIME(0,E31,0)</f>
        <v>0.36388888888888876</v>
      </c>
    </row>
    <row r="33" spans="1:6" ht="15">
      <c r="A33" s="24">
        <f>A32+0.01</f>
        <v>7.01</v>
      </c>
      <c r="B33" s="8" t="s">
        <v>14</v>
      </c>
      <c r="C33" s="28" t="s">
        <v>33</v>
      </c>
      <c r="D33" s="22" t="s">
        <v>9</v>
      </c>
      <c r="E33" s="4">
        <v>5</v>
      </c>
      <c r="F33" s="11">
        <f>F32+TIME(0,E32,0)</f>
        <v>0.3708333333333332</v>
      </c>
    </row>
    <row r="34" spans="1:11" ht="15">
      <c r="A34" s="24">
        <f>A33+0.01</f>
        <v>7.02</v>
      </c>
      <c r="B34" s="4" t="s">
        <v>14</v>
      </c>
      <c r="C34" s="33" t="s">
        <v>34</v>
      </c>
      <c r="D34" s="21" t="s">
        <v>9</v>
      </c>
      <c r="E34" s="34">
        <v>10</v>
      </c>
      <c r="F34" s="11">
        <f>F33+TIME(0,E33,0)</f>
        <v>0.3743055555555554</v>
      </c>
      <c r="J34"/>
      <c r="K34"/>
    </row>
    <row r="35" spans="1:6" ht="15">
      <c r="A35" s="24">
        <f>A34+0.01</f>
        <v>7.029999999999999</v>
      </c>
      <c r="B35" s="8" t="s">
        <v>14</v>
      </c>
      <c r="C35" s="8" t="s">
        <v>35</v>
      </c>
      <c r="D35" s="30" t="s">
        <v>9</v>
      </c>
      <c r="E35" s="10">
        <v>5</v>
      </c>
      <c r="F35" s="11">
        <f>F34+TIME(0,E34,0)</f>
        <v>0.3812499999999998</v>
      </c>
    </row>
    <row r="36" spans="1:6" ht="15">
      <c r="A36" s="24">
        <f>A35+0.01</f>
        <v>7.039999999999999</v>
      </c>
      <c r="B36" s="8" t="s">
        <v>14</v>
      </c>
      <c r="C36" s="8" t="s">
        <v>36</v>
      </c>
      <c r="D36" s="30" t="s">
        <v>9</v>
      </c>
      <c r="E36" s="10">
        <v>1</v>
      </c>
      <c r="F36" s="11">
        <f>F35+TIME(0,E35,0)</f>
        <v>0.384722222222222</v>
      </c>
    </row>
    <row r="37" spans="1:6" ht="15">
      <c r="A37" s="24">
        <f>A36+0.01</f>
        <v>7.049999999999999</v>
      </c>
      <c r="B37" s="8" t="s">
        <v>14</v>
      </c>
      <c r="C37" s="8" t="s">
        <v>37</v>
      </c>
      <c r="D37" s="4" t="s">
        <v>38</v>
      </c>
      <c r="E37" s="4">
        <v>5</v>
      </c>
      <c r="F37" s="11">
        <f>F36+TIME(0,E36,0)</f>
        <v>0.38541666666666646</v>
      </c>
    </row>
    <row r="38" spans="1:6" ht="15">
      <c r="A38" s="24">
        <f>A37+0.01</f>
        <v>7.059999999999999</v>
      </c>
      <c r="B38" s="8" t="s">
        <v>14</v>
      </c>
      <c r="C38" s="33" t="s">
        <v>39</v>
      </c>
      <c r="D38" s="30" t="s">
        <v>40</v>
      </c>
      <c r="E38" s="10">
        <v>5</v>
      </c>
      <c r="F38" s="11">
        <f>F37+TIME(0,E37,0)</f>
        <v>0.3888888888888887</v>
      </c>
    </row>
    <row r="39" spans="1:6" ht="15">
      <c r="A39" s="24">
        <f>A38+0.01</f>
        <v>7.0699999999999985</v>
      </c>
      <c r="B39" s="8" t="s">
        <v>14</v>
      </c>
      <c r="C39" s="33" t="s">
        <v>41</v>
      </c>
      <c r="D39" s="30" t="s">
        <v>42</v>
      </c>
      <c r="E39" s="10">
        <v>5</v>
      </c>
      <c r="F39" s="11">
        <f>F38+TIME(0,E38,0)</f>
        <v>0.3923611111111109</v>
      </c>
    </row>
    <row r="40" spans="1:6" ht="15">
      <c r="A40" s="24">
        <f>A39+0.01</f>
        <v>7.079999999999998</v>
      </c>
      <c r="B40" s="8" t="s">
        <v>10</v>
      </c>
      <c r="C40" s="33" t="s">
        <v>43</v>
      </c>
      <c r="D40" s="30" t="s">
        <v>40</v>
      </c>
      <c r="E40" s="10">
        <v>5</v>
      </c>
      <c r="F40" s="11">
        <f>F39+TIME(0,E39,0)</f>
        <v>0.3958333333333331</v>
      </c>
    </row>
    <row r="41" spans="1:6" ht="15">
      <c r="A41" s="24">
        <f>A40+0.01</f>
        <v>7.089999999999998</v>
      </c>
      <c r="B41" s="8" t="s">
        <v>14</v>
      </c>
      <c r="C41" s="33" t="s">
        <v>44</v>
      </c>
      <c r="D41" s="30" t="s">
        <v>45</v>
      </c>
      <c r="E41" s="10">
        <v>10</v>
      </c>
      <c r="F41" s="11">
        <f>F40+TIME(0,E40,0)</f>
        <v>0.3993055555555553</v>
      </c>
    </row>
    <row r="42" spans="1:6" ht="15">
      <c r="A42" s="24">
        <f>A41+0.01</f>
        <v>7.099999999999998</v>
      </c>
      <c r="B42" s="8" t="s">
        <v>14</v>
      </c>
      <c r="C42" s="33" t="s">
        <v>46</v>
      </c>
      <c r="D42" s="30" t="s">
        <v>47</v>
      </c>
      <c r="E42" s="10">
        <v>5</v>
      </c>
      <c r="F42" s="11">
        <f>F41+TIME(0,E41,0)</f>
        <v>0.4062499999999997</v>
      </c>
    </row>
    <row r="43" spans="1:6" ht="15">
      <c r="A43" s="24">
        <f>A42+0.01</f>
        <v>7.109999999999998</v>
      </c>
      <c r="B43" s="8" t="s">
        <v>14</v>
      </c>
      <c r="C43" s="33" t="s">
        <v>48</v>
      </c>
      <c r="D43" s="30" t="s">
        <v>47</v>
      </c>
      <c r="E43" s="10">
        <v>5</v>
      </c>
      <c r="F43" s="11">
        <f>F42+TIME(0,E42,0)</f>
        <v>0.40972222222222193</v>
      </c>
    </row>
    <row r="44" spans="1:6" ht="15">
      <c r="A44" s="24">
        <f>A43+0.01</f>
        <v>7.119999999999997</v>
      </c>
      <c r="B44" s="8" t="s">
        <v>14</v>
      </c>
      <c r="C44" s="33" t="s">
        <v>49</v>
      </c>
      <c r="D44" s="4" t="s">
        <v>47</v>
      </c>
      <c r="E44" s="10"/>
      <c r="F44" s="11">
        <f>F43+TIME(0,E43,0)</f>
        <v>0.41319444444444414</v>
      </c>
    </row>
    <row r="45" spans="1:6" ht="15">
      <c r="A45" s="24">
        <f>A44+0.01</f>
        <v>7.129999999999997</v>
      </c>
      <c r="B45" s="8" t="s">
        <v>14</v>
      </c>
      <c r="C45" s="33" t="s">
        <v>50</v>
      </c>
      <c r="D45" s="4" t="s">
        <v>9</v>
      </c>
      <c r="E45" s="10"/>
      <c r="F45" s="11">
        <f>F44+TIME(0,E44,0)</f>
        <v>0.41319444444444414</v>
      </c>
    </row>
    <row r="46" spans="1:6" ht="15">
      <c r="A46" s="24">
        <f>A45+0.01</f>
        <v>7.139999999999997</v>
      </c>
      <c r="B46" s="8" t="s">
        <v>14</v>
      </c>
      <c r="C46" s="33" t="s">
        <v>51</v>
      </c>
      <c r="D46" s="36" t="s">
        <v>52</v>
      </c>
      <c r="E46" s="10">
        <v>10</v>
      </c>
      <c r="F46" s="11">
        <f>F45+TIME(0,E45,0)</f>
        <v>0.41319444444444414</v>
      </c>
    </row>
    <row r="47" spans="1:6" ht="27.75">
      <c r="A47" s="24">
        <f>A46+0.01</f>
        <v>7.149999999999997</v>
      </c>
      <c r="B47" s="8" t="s">
        <v>14</v>
      </c>
      <c r="C47" s="33" t="s">
        <v>53</v>
      </c>
      <c r="D47" s="36" t="s">
        <v>54</v>
      </c>
      <c r="E47" s="10">
        <v>5</v>
      </c>
      <c r="F47" s="11">
        <f>F46+TIME(0,E46,0)</f>
        <v>0.42013888888888856</v>
      </c>
    </row>
    <row r="48" spans="1:6" ht="15">
      <c r="A48" s="24">
        <f>A47+0.01</f>
        <v>7.159999999999997</v>
      </c>
      <c r="B48" s="8" t="s">
        <v>14</v>
      </c>
      <c r="C48" s="33" t="s">
        <v>55</v>
      </c>
      <c r="D48" s="4" t="s">
        <v>9</v>
      </c>
      <c r="E48" s="10">
        <v>2</v>
      </c>
      <c r="F48" s="11">
        <f>F47+TIME(0,E47,0)</f>
        <v>0.42361111111111077</v>
      </c>
    </row>
    <row r="49" spans="1:6" ht="15">
      <c r="A49" s="24">
        <f>A48+0.01</f>
        <v>7.169999999999996</v>
      </c>
      <c r="B49" s="8" t="s">
        <v>14</v>
      </c>
      <c r="C49" s="4" t="s">
        <v>56</v>
      </c>
      <c r="D49" s="4" t="s">
        <v>57</v>
      </c>
      <c r="E49" s="10">
        <v>5</v>
      </c>
      <c r="F49" s="11">
        <f>F48+TIME(0,E48,0)</f>
        <v>0.42499999999999966</v>
      </c>
    </row>
    <row r="50" spans="1:6" ht="15">
      <c r="A50" s="24">
        <f>A49+0.01</f>
        <v>7.179999999999996</v>
      </c>
      <c r="B50" s="8" t="s">
        <v>14</v>
      </c>
      <c r="C50" s="33"/>
      <c r="D50" s="37"/>
      <c r="E50" s="34"/>
      <c r="F50" s="11">
        <f>F49+TIME(0,E49,0)</f>
        <v>0.42847222222222187</v>
      </c>
    </row>
    <row r="51" spans="1:6" ht="15">
      <c r="A51" s="24">
        <f>A50+0.01</f>
        <v>7.189999999999996</v>
      </c>
      <c r="B51" s="8" t="s">
        <v>14</v>
      </c>
      <c r="C51" s="33"/>
      <c r="D51" s="21"/>
      <c r="E51" s="34"/>
      <c r="F51" s="11">
        <f>F50+TIME(0,E50,0)</f>
        <v>0.42847222222222187</v>
      </c>
    </row>
    <row r="52" spans="1:6" ht="15">
      <c r="A52" s="24">
        <f>A51+0.01</f>
        <v>7.199999999999996</v>
      </c>
      <c r="B52" s="8" t="s">
        <v>14</v>
      </c>
      <c r="C52" s="33"/>
      <c r="D52" s="4"/>
      <c r="E52" s="10"/>
      <c r="F52" s="11">
        <f>F51+TIME(0,E51,0)</f>
        <v>0.42847222222222187</v>
      </c>
    </row>
    <row r="53" spans="1:6" ht="15">
      <c r="A53" s="24">
        <f>A52+0.01</f>
        <v>7.2099999999999955</v>
      </c>
      <c r="B53" s="8" t="s">
        <v>14</v>
      </c>
      <c r="C53" s="4" t="s">
        <v>58</v>
      </c>
      <c r="D53" s="4" t="s">
        <v>9</v>
      </c>
      <c r="E53" s="10">
        <v>3</v>
      </c>
      <c r="F53" s="11">
        <f>F52+TIME(0,E52,0)</f>
        <v>0.42847222222222187</v>
      </c>
    </row>
    <row r="54" spans="1:6" ht="15">
      <c r="A54" s="24">
        <f>A53+0.01</f>
        <v>7.219999999999995</v>
      </c>
      <c r="B54" s="8"/>
      <c r="C54" s="4"/>
      <c r="D54" s="4"/>
      <c r="E54" s="10"/>
      <c r="F54" s="11">
        <f>F53+TIME(0,E53,0)</f>
        <v>0.4305555555555552</v>
      </c>
    </row>
    <row r="55" spans="1:6" ht="15">
      <c r="A55" s="24">
        <f>A54+0.01</f>
        <v>7.229999999999995</v>
      </c>
      <c r="B55" s="8"/>
      <c r="C55" s="4"/>
      <c r="D55" s="4"/>
      <c r="E55" s="10"/>
      <c r="F55" s="11">
        <f>F54+TIME(0,E54,0)</f>
        <v>0.4305555555555552</v>
      </c>
    </row>
    <row r="56" spans="1:6" ht="15">
      <c r="A56" s="38">
        <f>A55+0.01</f>
        <v>7.239999999999995</v>
      </c>
      <c r="B56" s="12" t="s">
        <v>19</v>
      </c>
      <c r="C56" s="13" t="s">
        <v>59</v>
      </c>
      <c r="D56" s="13" t="s">
        <v>9</v>
      </c>
      <c r="E56" s="39"/>
      <c r="F56" s="40">
        <v>0.4375</v>
      </c>
    </row>
    <row r="57" spans="1:6" ht="15">
      <c r="A57" s="24"/>
      <c r="B57" s="8"/>
      <c r="C57" s="4"/>
      <c r="D57" s="4"/>
      <c r="E57" s="10"/>
      <c r="F57" s="11"/>
    </row>
    <row r="58" spans="1:6" ht="15">
      <c r="A58" s="7" t="s">
        <v>4</v>
      </c>
      <c r="B58" s="8" t="s">
        <v>4</v>
      </c>
      <c r="C58" s="4" t="s">
        <v>60</v>
      </c>
      <c r="D58" s="4"/>
      <c r="E58" s="10" t="s">
        <v>4</v>
      </c>
      <c r="F58" s="11" t="s">
        <v>4</v>
      </c>
    </row>
    <row r="59" spans="1:6" ht="15">
      <c r="A59" s="8"/>
      <c r="B59" s="4"/>
      <c r="C59" s="4" t="s">
        <v>61</v>
      </c>
      <c r="D59" s="41"/>
      <c r="E59" s="41"/>
      <c r="F59" s="42"/>
    </row>
    <row r="60" spans="1:6" ht="15">
      <c r="A60" s="8"/>
      <c r="B60" s="4"/>
      <c r="C60" s="13" t="s">
        <v>6</v>
      </c>
      <c r="D60" s="41"/>
      <c r="E60" s="41"/>
      <c r="F60" s="42"/>
    </row>
    <row r="61" spans="1:3" ht="15">
      <c r="A61" s="43"/>
      <c r="B61" s="44"/>
      <c r="C61"/>
    </row>
    <row r="62" spans="1:4" ht="15">
      <c r="A62" s="43"/>
      <c r="B62" s="44"/>
      <c r="C62" s="44"/>
      <c r="D62" s="44"/>
    </row>
    <row r="63" spans="1:4" ht="15">
      <c r="A63" s="43"/>
      <c r="B63" s="44"/>
      <c r="C63" s="45"/>
      <c r="D63" s="44"/>
    </row>
    <row r="64" ht="15">
      <c r="D64" s="44"/>
    </row>
  </sheetData>
  <sheetProtection/>
  <hyperlinks>
    <hyperlink ref="C48" r:id="rId1" display="http://tiny.cc/IEEE80230th"/>
  </hyperlinks>
  <printOptions/>
  <pageMargins left="0.5" right="0.25" top="0.5" bottom="0.5" header="0.5118055555555555" footer="0.5118055555555555"/>
  <pageSetup cellComments="atEnd" fitToHeight="3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2009-03-07T22:26:14Z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