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65506" windowWidth="15270" windowHeight="8790" tabRatio="964" activeTab="6"/>
  </bookViews>
  <sheets>
    <sheet name="802.18 Cover" sheetId="1" r:id="rId1"/>
    <sheet name="Courtesy Notice" sheetId="2" r:id="rId2"/>
    <sheet name="Anti-Trust" sheetId="3" r:id="rId3"/>
    <sheet name="WG Officers" sheetId="4" r:id="rId4"/>
    <sheet name="WG Session Info" sheetId="5" r:id="rId5"/>
    <sheet name="802.18 WRAN Graphic" sheetId="6" r:id="rId6"/>
    <sheet name="802.18 TAG Agendas" sheetId="7" r:id="rId7"/>
  </sheets>
  <definedNames>
    <definedName name="_Parse_In" localSheetId="6" hidden="1">'802.18 TAG Agendas'!$C$16:$C$60</definedName>
    <definedName name="_Parse_Out" localSheetId="6" hidden="1">'802.18 TAG Agendas'!#REF!</definedName>
    <definedName name="all">#REF!</definedName>
    <definedName name="circular">#REF!</definedName>
    <definedName name="_xlnm.Print_Area" localSheetId="6">'802.18 TAG Agendas'!$C$2:$I$60</definedName>
    <definedName name="_xlnm.Print_Area" localSheetId="5">'802.18 WRAN Graphic'!$B$2:$AB$72</definedName>
    <definedName name="_xlnm.Print_Area" localSheetId="1">'Courtesy Notice'!$B$1:$O$35</definedName>
    <definedName name="_xlnm.Print_Area" localSheetId="4">'WG Session Info'!$B$3:$H$12</definedName>
    <definedName name="Print_Area_MI" localSheetId="6">'802.18 TAG Agendas'!$C$2:$H$10</definedName>
    <definedName name="Print_Area_MI" localSheetId="5">#REF!</definedName>
    <definedName name="Print_Area_MI">#REF!</definedName>
    <definedName name="Z_00AABE15_45FB_42F7_A454_BE72949E7A28_.wvu.Cols" localSheetId="4" hidden="1">'WG Session Info'!#REF!</definedName>
    <definedName name="Z_00AABE15_45FB_42F7_A454_BE72949E7A28_.wvu.PrintArea" localSheetId="6" hidden="1">'802.18 TAG Agendas'!$C$2:$I$60</definedName>
    <definedName name="Z_00AABE15_45FB_42F7_A454_BE72949E7A28_.wvu.PrintArea" localSheetId="5" hidden="1">'802.18 WRAN Graphic'!$B$2:$AB$39</definedName>
    <definedName name="Z_00AABE15_45FB_42F7_A454_BE72949E7A28_.wvu.PrintArea" localSheetId="1" hidden="1">'Courtesy Notice'!$B$1:$O$35</definedName>
    <definedName name="Z_00AABE15_45FB_42F7_A454_BE72949E7A28_.wvu.Rows" localSheetId="5" hidden="1">'802.18 WRAN Graphic'!$42:$42</definedName>
    <definedName name="Z_1A4B53BA_FB50_4C55_8FB0_39E1B9C1F190_.wvu.Cols" localSheetId="4" hidden="1">'WG Session Info'!#REF!</definedName>
    <definedName name="Z_1A4B53BA_FB50_4C55_8FB0_39E1B9C1F190_.wvu.PrintArea" localSheetId="6" hidden="1">'802.18 TAG Agendas'!$C$2:$I$60</definedName>
    <definedName name="Z_1A4B53BA_FB50_4C55_8FB0_39E1B9C1F190_.wvu.PrintArea" localSheetId="5" hidden="1">'802.18 WRAN Graphic'!$B$2:$AB$39</definedName>
    <definedName name="Z_1A4B53BA_FB50_4C55_8FB0_39E1B9C1F190_.wvu.PrintArea" localSheetId="1" hidden="1">'Courtesy Notice'!$B$1:$O$35</definedName>
    <definedName name="Z_1A4B53BA_FB50_4C55_8FB0_39E1B9C1F190_.wvu.Rows" localSheetId="6" hidden="1">'802.18 TAG Agendas'!$2:$10,'802.18 TAG Agendas'!$16:$49,'802.18 TAG Agendas'!$59:$60,'802.18 TAG Agendas'!#REF!</definedName>
    <definedName name="Z_1A4B53BA_FB50_4C55_8FB0_39E1B9C1F190_.wvu.Rows" localSheetId="5" hidden="1">'802.18 WRAN Graphic'!$42:$42</definedName>
    <definedName name="Z_20E74821_39C1_45DB_92E8_46A0E2E722B2_.wvu.Cols" localSheetId="4" hidden="1">'WG Session Info'!#REF!</definedName>
    <definedName name="Z_20E74821_39C1_45DB_92E8_46A0E2E722B2_.wvu.PrintArea" localSheetId="6" hidden="1">'802.18 TAG Agendas'!$C$2:$I$60</definedName>
    <definedName name="Z_20E74821_39C1_45DB_92E8_46A0E2E722B2_.wvu.PrintArea" localSheetId="5" hidden="1">'802.18 WRAN Graphic'!$B$2:$AB$39</definedName>
    <definedName name="Z_20E74821_39C1_45DB_92E8_46A0E2E722B2_.wvu.PrintArea" localSheetId="1" hidden="1">'Courtesy Notice'!$B$1:$O$35</definedName>
    <definedName name="Z_20E74821_39C1_45DB_92E8_46A0E2E722B2_.wvu.Rows" localSheetId="6" hidden="1">'802.18 TAG Agendas'!#REF!,'802.18 TAG Agendas'!$2:$10,'802.18 TAG Agendas'!$16:$49</definedName>
    <definedName name="Z_20E74821_39C1_45DB_92E8_46A0E2E722B2_.wvu.Rows" localSheetId="5" hidden="1">'802.18 WRAN Graphic'!$42:$42</definedName>
    <definedName name="Z_27B78060_68E1_4A63_8B2B_C34DB2097BAE_.wvu.Cols" localSheetId="4" hidden="1">'WG Session Info'!#REF!</definedName>
    <definedName name="Z_27B78060_68E1_4A63_8B2B_C34DB2097BAE_.wvu.PrintArea" localSheetId="6" hidden="1">'802.18 TAG Agendas'!$C$2:$I$60</definedName>
    <definedName name="Z_27B78060_68E1_4A63_8B2B_C34DB2097BAE_.wvu.PrintArea" localSheetId="5" hidden="1">'802.18 WRAN Graphic'!$B$2:$AB$39</definedName>
    <definedName name="Z_27B78060_68E1_4A63_8B2B_C34DB2097BAE_.wvu.PrintArea" localSheetId="1" hidden="1">'Courtesy Notice'!$B$1:$O$35</definedName>
    <definedName name="Z_27B78060_68E1_4A63_8B2B_C34DB2097BAE_.wvu.Rows" localSheetId="5" hidden="1">'802.18 WRAN Graphic'!$42:$42</definedName>
    <definedName name="Z_2A0FDEE0_69FA_11D3_B977_C0F04DC10124_.wvu.PrintArea" localSheetId="6" hidden="1">'802.18 TAG Agendas'!$C$2:$I$10</definedName>
    <definedName name="Z_471EB7C4_B2CF_4FBE_9DC9_693B69A7F9FF_.wvu.Cols" localSheetId="4" hidden="1">'WG Session Info'!#REF!</definedName>
    <definedName name="Z_471EB7C4_B2CF_4FBE_9DC9_693B69A7F9FF_.wvu.PrintArea" localSheetId="6" hidden="1">'802.18 TAG Agendas'!$C$2:$I$60</definedName>
    <definedName name="Z_471EB7C4_B2CF_4FBE_9DC9_693B69A7F9FF_.wvu.PrintArea" localSheetId="5" hidden="1">'802.18 WRAN Graphic'!$B$2:$AB$39</definedName>
    <definedName name="Z_471EB7C4_B2CF_4FBE_9DC9_693B69A7F9FF_.wvu.PrintArea" localSheetId="1" hidden="1">'Courtesy Notice'!$B$1:$O$35</definedName>
    <definedName name="Z_471EB7C4_B2CF_4FBE_9DC9_693B69A7F9FF_.wvu.Rows" localSheetId="5" hidden="1">'802.18 WRAN Graphic'!$42:$42</definedName>
    <definedName name="Z_50D0CB11_55BB_43D8_AE23_D74B28948084_.wvu.Cols" localSheetId="4" hidden="1">'WG Session Info'!#REF!</definedName>
    <definedName name="Z_50D0CB11_55BB_43D8_AE23_D74B28948084_.wvu.PrintArea" localSheetId="6" hidden="1">'802.18 TAG Agendas'!$C$2:$I$60</definedName>
    <definedName name="Z_50D0CB11_55BB_43D8_AE23_D74B28948084_.wvu.PrintArea" localSheetId="5" hidden="1">'802.18 WRAN Graphic'!$B$2:$AB$39</definedName>
    <definedName name="Z_50D0CB11_55BB_43D8_AE23_D74B28948084_.wvu.PrintArea" localSheetId="1" hidden="1">'Courtesy Notice'!$B$1:$O$35</definedName>
    <definedName name="Z_50D0CB11_55BB_43D8_AE23_D74B28948084_.wvu.Rows" localSheetId="6" hidden="1">'802.18 TAG Agendas'!#REF!,'802.18 TAG Agendas'!$16:$49,'802.18 TAG Agendas'!$59:$60,'802.18 TAG Agendas'!#REF!</definedName>
    <definedName name="Z_50D0CB11_55BB_43D8_AE23_D74B28948084_.wvu.Rows" localSheetId="5" hidden="1">'802.18 WRAN Graphic'!$42:$42</definedName>
    <definedName name="Z_7E5ADFC7_82CA_4A70_A250_6FC82DA284DC_.wvu.Cols" localSheetId="4" hidden="1">'WG Session Info'!#REF!</definedName>
    <definedName name="Z_7E5ADFC7_82CA_4A70_A250_6FC82DA284DC_.wvu.PrintArea" localSheetId="6" hidden="1">'802.18 TAG Agendas'!$C$2:$I$60</definedName>
    <definedName name="Z_7E5ADFC7_82CA_4A70_A250_6FC82DA284DC_.wvu.PrintArea" localSheetId="5" hidden="1">'802.18 WRAN Graphic'!$B$2:$AB$39</definedName>
    <definedName name="Z_7E5ADFC7_82CA_4A70_A250_6FC82DA284DC_.wvu.PrintArea" localSheetId="1" hidden="1">'Courtesy Notice'!$B$1:$O$35</definedName>
    <definedName name="Z_7E5ADFC7_82CA_4A70_A250_6FC82DA284DC_.wvu.Rows" localSheetId="6" hidden="1">'802.18 TAG Agendas'!#REF!,'802.18 TAG Agendas'!$2:$10,'802.18 TAG Agendas'!$59:$60,'802.18 TAG Agendas'!#REF!</definedName>
    <definedName name="Z_7E5ADFC7_82CA_4A70_A250_6FC82DA284DC_.wvu.Rows" localSheetId="5" hidden="1">'802.18 WRAN Graphic'!$42:$42</definedName>
    <definedName name="Z_B316FFF2_8282_4BB7_BE04_5FED6E033DE9_.wvu.Cols" localSheetId="4" hidden="1">'WG Session Info'!#REF!</definedName>
    <definedName name="Z_B316FFF2_8282_4BB7_BE04_5FED6E033DE9_.wvu.PrintArea" localSheetId="6" hidden="1">'802.18 TAG Agendas'!$C$2:$I$60</definedName>
    <definedName name="Z_B316FFF2_8282_4BB7_BE04_5FED6E033DE9_.wvu.PrintArea" localSheetId="5" hidden="1">'802.18 WRAN Graphic'!$B$2:$AB$39</definedName>
    <definedName name="Z_B316FFF2_8282_4BB7_BE04_5FED6E033DE9_.wvu.PrintArea" localSheetId="1" hidden="1">'Courtesy Notice'!$B$1:$O$35</definedName>
    <definedName name="Z_B316FFF2_8282_4BB7_BE04_5FED6E033DE9_.wvu.Rows" localSheetId="5" hidden="1">'802.18 WRAN Graphic'!$42:$42</definedName>
  </definedNames>
  <calcPr fullCalcOnLoad="1"/>
</workbook>
</file>

<file path=xl/sharedStrings.xml><?xml version="1.0" encoding="utf-8"?>
<sst xmlns="http://schemas.openxmlformats.org/spreadsheetml/2006/main" count="327" uniqueCount="218">
  <si>
    <t>Mobile +1 (819) 661-3887</t>
  </si>
  <si>
    <t>gerald.chouinard@crc.ca</t>
  </si>
  <si>
    <t>FUTURE SESSION VENUES FOR THE INFORMATION OF THE WG MEMBERSHIP</t>
  </si>
  <si>
    <t>PREVIOUS SESSION MINUTES ON WG WEBSITE</t>
  </si>
  <si>
    <t>YES</t>
  </si>
  <si>
    <r>
      <t>Beijing, China</t>
    </r>
    <r>
      <rPr>
        <vertAlign val="superscript"/>
        <sz val="10"/>
        <color indexed="8"/>
        <rFont val="Arial"/>
        <family val="0"/>
      </rPr>
      <t xml:space="preserve">(2) </t>
    </r>
  </si>
  <si>
    <t>WG SESSION #</t>
  </si>
  <si>
    <t>Communications Research Centre of Canada    3701 Avenue Carling                                                     C.P. 11490, succursale H
Ottawa, Ontario K2H 8S2 Canada</t>
  </si>
  <si>
    <r>
      <t xml:space="preserve">(2) </t>
    </r>
    <r>
      <rPr>
        <i/>
        <sz val="12"/>
        <rFont val="Arial"/>
        <family val="0"/>
      </rPr>
      <t>Denotes - </t>
    </r>
    <r>
      <rPr>
        <sz val="12"/>
        <rFont val="Arial"/>
        <family val="0"/>
      </rPr>
      <t>The session Host and / or Venue is not yet determined and that we are soliciting Hosts or selecting a Venue.  Please contact the Chair(s) of IEEE 802.11 WG and / or IEEE 802.15 WG to offer your organization as a potential Host and Venue location.  As always we are interested in both USA and non-USA based hosts and venues.</t>
    </r>
  </si>
  <si>
    <t>The graphic below describes the session of the IEEE P802.22 Working Group</t>
  </si>
  <si>
    <t>11/15/18/19/20/21/22 LEADERSHIP MEETING</t>
  </si>
  <si>
    <t>IEEE-SA PATENT POLICY AND INAPPROPRIATE TOPICS FOR DISCUSSION</t>
  </si>
  <si>
    <t>ANY OLD BUSINESS?</t>
  </si>
  <si>
    <t>LUNCH BREAK</t>
  </si>
  <si>
    <t>BEGIN GENERAL WORKING MEETINGS OF 802.22 WG (SEE SLOT TIMES ON 802.22 WRAN GRAPHIC)</t>
  </si>
  <si>
    <t>CLOSING REPORT &amp; NEXT MEETING OBJECTIVES OF ANY AD HOC GROUPS</t>
  </si>
  <si>
    <t>DISCUSSION AND MOTIONS AS REQUIRED</t>
  </si>
  <si>
    <t>WORKING GROUP GENERAL (As Required)</t>
  </si>
  <si>
    <t>WG TECHNICAL EDITOR (As Required)</t>
  </si>
  <si>
    <t>ANY OTHER BUSINESS</t>
  </si>
  <si>
    <t>4.1.1</t>
  </si>
  <si>
    <t>4.1.2</t>
  </si>
  <si>
    <t>WORKING GROUP REPORTS:</t>
  </si>
  <si>
    <t>ADHOC GROUP REPORTS:</t>
  </si>
  <si>
    <t>4.5.1</t>
  </si>
  <si>
    <t>WORKING GROUP MOTIONS:</t>
  </si>
  <si>
    <t>ADHOC GROUP MOTIONS:</t>
  </si>
  <si>
    <t>6.2.1</t>
  </si>
  <si>
    <t>5.1.1.1</t>
  </si>
  <si>
    <t>6.1.1.1</t>
  </si>
  <si>
    <t>Start Special Orders</t>
  </si>
  <si>
    <t>ME - Motion, External        MI - Motion, Internal         DT - Discussion Topic         II - Information Item</t>
  </si>
  <si>
    <t>Monterey, CA, USA</t>
  </si>
  <si>
    <t>Atlanta, GA, USA</t>
  </si>
  <si>
    <t>January 16-21, 2005</t>
  </si>
  <si>
    <t>March 13-18, 2005</t>
  </si>
  <si>
    <t>May 15-20, 2005</t>
  </si>
  <si>
    <t>July 17-22, 2005</t>
  </si>
  <si>
    <t>September 18-23, 2005</t>
  </si>
  <si>
    <t>November 13-18, 2005</t>
  </si>
  <si>
    <t>San Francisco, CA, USA</t>
  </si>
  <si>
    <t>LOCATION</t>
  </si>
  <si>
    <t>WG Technical Editor</t>
  </si>
  <si>
    <t>10:30-11:00</t>
  </si>
  <si>
    <t>10:00-10:30</t>
  </si>
  <si>
    <t>11:00-11:30</t>
  </si>
  <si>
    <t>11:30-12:00</t>
  </si>
  <si>
    <t>12:00-12:30</t>
  </si>
  <si>
    <t>13:30-15:30</t>
  </si>
  <si>
    <t>15:30-16:00</t>
  </si>
  <si>
    <t>16:00-17:00</t>
  </si>
  <si>
    <t>18:00-18:30</t>
  </si>
  <si>
    <t>18:30-19:00</t>
  </si>
  <si>
    <t>19:00-19:30</t>
  </si>
  <si>
    <t>19:30-20:00</t>
  </si>
  <si>
    <t>20:00-20:30</t>
  </si>
  <si>
    <t>20:30-21:00</t>
  </si>
  <si>
    <t>21:00-21:30</t>
  </si>
  <si>
    <t>Lunch Break</t>
  </si>
  <si>
    <t>Standard &amp; Amendment(s) Coordination</t>
  </si>
  <si>
    <t>09:00-09:30</t>
  </si>
  <si>
    <t>09:30-10:00</t>
  </si>
  <si>
    <t>08:30-09:00</t>
  </si>
  <si>
    <t>08:00-08:30</t>
  </si>
  <si>
    <t>17:00-17:30</t>
  </si>
  <si>
    <t>17:30-18:00</t>
  </si>
  <si>
    <t>Vancouver, Canada</t>
  </si>
  <si>
    <t>Garden Grove, CA, USA</t>
  </si>
  <si>
    <t>12:30-13:00</t>
  </si>
  <si>
    <t>13:00-13:30</t>
  </si>
  <si>
    <t>21:30-22:00</t>
  </si>
  <si>
    <t>22:00-22:30</t>
  </si>
  <si>
    <t>Name</t>
  </si>
  <si>
    <t>Position</t>
  </si>
  <si>
    <t>Work Phone</t>
  </si>
  <si>
    <t>eMail</t>
  </si>
  <si>
    <t xml:space="preserve">+1 (321) 235-3423 </t>
  </si>
  <si>
    <t>TGR</t>
  </si>
  <si>
    <t>TGS</t>
  </si>
  <si>
    <t>N/A</t>
  </si>
  <si>
    <t>12:00 pm Hard Stop Time</t>
  </si>
  <si>
    <t>TGT</t>
  </si>
  <si>
    <t>ADS SG</t>
  </si>
  <si>
    <t>TGP</t>
  </si>
  <si>
    <t>APF AHC</t>
  </si>
  <si>
    <t>&amp; JOINT INTER-CHANGE</t>
  </si>
  <si>
    <t>ANTI-TRUST STATEMENT</t>
  </si>
  <si>
    <t xml:space="preserve">Hyatt Regency Monterey, 1 Old Golf Course Road, Monterey, CA 93940-4908, USA </t>
  </si>
  <si>
    <t>January 16th-21st, 2005</t>
  </si>
  <si>
    <t>SUNDAY (16th)</t>
  </si>
  <si>
    <t>TUESDAY (18th)</t>
  </si>
  <si>
    <t>WEDNESDAY (19th)</t>
  </si>
  <si>
    <t>THURSDAY (20th)</t>
  </si>
  <si>
    <t>FRIDAY (21st)</t>
  </si>
  <si>
    <t>TGU</t>
  </si>
  <si>
    <t>TGV</t>
  </si>
  <si>
    <t>5.2.1</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</si>
  <si>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</si>
  <si>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</si>
  <si>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PLENARY</t>
  </si>
  <si>
    <t>ADJOURN THIS SESSION</t>
  </si>
  <si>
    <t>Guidance Timing</t>
  </si>
  <si>
    <t>11/15/18 CO-ORD</t>
  </si>
  <si>
    <t>Vancouver, BC, Canada</t>
  </si>
  <si>
    <t>January 12-16, 2004</t>
  </si>
  <si>
    <t>3.1.1</t>
  </si>
  <si>
    <t>3.2.1</t>
  </si>
  <si>
    <t>NEW MEM ORIE</t>
  </si>
  <si>
    <t>TGK</t>
  </si>
  <si>
    <t>TGM</t>
  </si>
  <si>
    <t>End Special Orders</t>
  </si>
  <si>
    <t>`</t>
  </si>
  <si>
    <t>APPROVE OR MODIFY WORKING GROUP AGENDA</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</si>
  <si>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</si>
  <si>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</si>
  <si>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</si>
  <si>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</si>
  <si>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</si>
  <si>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</si>
  <si>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</si>
  <si>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1.1.1</t>
  </si>
  <si>
    <t>1.1.2</t>
  </si>
  <si>
    <t>1.1.3</t>
  </si>
  <si>
    <t>TGE</t>
  </si>
  <si>
    <t>DT/MI</t>
  </si>
  <si>
    <t>07:00-08:00</t>
  </si>
  <si>
    <t>NEW MEMBERS ORIENTATION</t>
  </si>
  <si>
    <t>6.1.1</t>
  </si>
  <si>
    <t>5.1.1</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</si>
  <si>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</si>
  <si>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</si>
  <si>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</si>
  <si>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</si>
  <si>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</si>
  <si>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</si>
  <si>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</si>
  <si>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</si>
  <si>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</si>
  <si>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</si>
  <si>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</si>
  <si>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ATTENDANCE RECORDING</t>
  </si>
  <si>
    <t>WEB SITE POSTING OF TENTATIVE OBJECTIVES &amp; AGENDAS</t>
  </si>
  <si>
    <t>TBD</t>
  </si>
  <si>
    <t>Social Evening</t>
  </si>
  <si>
    <t>REVIEW OBJECTIVES, ACTIVITIES, &amp; PLANS FROM THIS SESSION</t>
  </si>
  <si>
    <t>SESSION TYPE</t>
  </si>
  <si>
    <t>SESSION DATE</t>
  </si>
  <si>
    <t>EDITORS MTG</t>
  </si>
  <si>
    <t>DOCUMENTATION UPDATE</t>
  </si>
  <si>
    <t>PSC</t>
  </si>
  <si>
    <t>802 PLENARY</t>
  </si>
  <si>
    <t>REPORTS FROM LIAISON REPRESENTATIVES</t>
  </si>
  <si>
    <t>EXTERNAL LIAISON REPRESENTATIVES</t>
  </si>
  <si>
    <t>Break</t>
  </si>
  <si>
    <t xml:space="preserve"> </t>
  </si>
  <si>
    <t xml:space="preserve">  </t>
  </si>
  <si>
    <t>*</t>
  </si>
  <si>
    <t xml:space="preserve"> -</t>
  </si>
  <si>
    <t>-</t>
  </si>
  <si>
    <t>WG MTGs</t>
  </si>
  <si>
    <t>TGN</t>
  </si>
  <si>
    <t>APPROVE OR MODIFY AGENDA</t>
  </si>
  <si>
    <t>MI</t>
  </si>
  <si>
    <t>II</t>
  </si>
  <si>
    <t>BREAK</t>
  </si>
  <si>
    <t>MEETING CALLED TO ORDER</t>
  </si>
  <si>
    <t>OLD BUSINESS</t>
  </si>
  <si>
    <t>NEW BUSINESS</t>
  </si>
  <si>
    <t>Category  (* = consent agenda)</t>
  </si>
  <si>
    <t>ANNOUNCEMENTS</t>
  </si>
  <si>
    <t>INTERIM</t>
  </si>
  <si>
    <t>HARD STOP</t>
  </si>
  <si>
    <t>Vice-Chair</t>
  </si>
  <si>
    <t>WK3C Wireless LLC                                           4991 Shimerville Road                                        Emmaus, PA 18049-4955, USA</t>
  </si>
  <si>
    <t>MONDAY (16th)</t>
  </si>
  <si>
    <t>JOINT OPENING PLENARY</t>
  </si>
  <si>
    <t>IEEE 802 WIRELESS WORKING GROUPS</t>
  </si>
  <si>
    <t>Please note: Dinner is not provided under your registration fee at this WG Session. Please make your own personal arrangements.</t>
  </si>
  <si>
    <t>DISCUSSION AND FORMULATION OF WG PLANS FOR THE WEEK</t>
  </si>
  <si>
    <t>AD HOC GROUP MOTIONS (As Required)</t>
  </si>
  <si>
    <t>NEXT SESSION  March 13th-18th, 2005, Hyatt Regency Atlanta, GA, USA - 3rd  Session - Plenary</t>
  </si>
  <si>
    <t>IEEE P802.22 WORKING GROUP OFFICERS</t>
  </si>
  <si>
    <r>
      <t xml:space="preserve">VACANT - </t>
    </r>
    <r>
      <rPr>
        <i/>
        <u val="single"/>
        <sz val="12"/>
        <color indexed="10"/>
        <rFont val="Arial"/>
        <family val="2"/>
      </rPr>
      <t>need volunteer</t>
    </r>
  </si>
  <si>
    <t>Michael Lynch</t>
  </si>
  <si>
    <t>IEEE P802.18 TAG Chair</t>
  </si>
  <si>
    <t>+1 (972) 684-7518</t>
  </si>
  <si>
    <t>freqmgr@ieee.org</t>
  </si>
  <si>
    <t>Mobile +1 (972) 814-4901</t>
  </si>
  <si>
    <t>Denis Kuwahara</t>
  </si>
  <si>
    <t>WEB SITE UPDATED</t>
  </si>
  <si>
    <t>NO</t>
  </si>
  <si>
    <t>Joint 802.18/802.22</t>
  </si>
  <si>
    <t>802.18 RR TAG                                 Opening Plenary</t>
  </si>
  <si>
    <t>IEEE 802.18 WIRELESS REGIONAL AREA NETWORKS SESSION</t>
  </si>
  <si>
    <t>802.18 RR TAG                                  Closing Plenary</t>
  </si>
  <si>
    <t>802.18 (if needed)</t>
  </si>
  <si>
    <t>802.18 RR TAG                                  (if needed)</t>
  </si>
  <si>
    <t>LIAISION 802.18 TO/FROM 802.16</t>
  </si>
  <si>
    <t>LIAISION 802.18 TO/FROM 802.19</t>
  </si>
  <si>
    <t>IEEE 802.18 TO / FROM OTHER IEEE 802 WORKING GROUPS/TAGs</t>
  </si>
  <si>
    <t>802.18 TO/FROM TIA SPWG</t>
  </si>
  <si>
    <t>All</t>
  </si>
  <si>
    <t>802.18 CLOSING PLENARY AGENDA - Thursday, January 20, 2005 - 08:00 AM TO 12:00 PM</t>
  </si>
  <si>
    <t>802.18 WORKING GROUP OBJECTIVES FOR THIS SESSION</t>
  </si>
  <si>
    <t>CHAIR - MICHAEL LYNCH  /  SECRETARY - DENIS KUWHARA</t>
  </si>
  <si>
    <t>Review Regulatory consultations and prepare comments as required</t>
  </si>
  <si>
    <t>Discuss with 802.22 Reply Comments for the TV Band NPRM</t>
  </si>
  <si>
    <t>Discuss OFCOM Consultation on Spectrum Management Revision</t>
  </si>
  <si>
    <t>Discuss OFCOM Consultation on Ultra Wideband</t>
  </si>
  <si>
    <t>802.18 OPENING PLENARY AGENDA - Monday, January 17, 2005 - 10:30 AM TO 12:30 PM</t>
  </si>
  <si>
    <t>CONTINUE MEETING OF 802.18 TAG</t>
  </si>
  <si>
    <t>LYNCH / WG</t>
  </si>
  <si>
    <t>LYNCH / TAG</t>
  </si>
  <si>
    <t>LYNCH</t>
  </si>
  <si>
    <t>LYNCH/All</t>
  </si>
  <si>
    <t>KUWAHARA</t>
  </si>
  <si>
    <t>LYNCH/KUWAHARA</t>
  </si>
  <si>
    <t>R1</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</si>
</sst>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84">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sz val="12"/>
      <color indexed="10"/>
      <name val="Arial"/>
      <family val="2"/>
    </font>
    <font>
      <b/>
      <sz val="16"/>
      <color indexed="9"/>
      <name val="Arial"/>
      <family val="2"/>
    </font>
    <font>
      <b/>
      <sz val="24"/>
      <name val="Arial"/>
      <family val="2"/>
    </font>
    <font>
      <b/>
      <sz val="24"/>
      <color indexed="8"/>
      <name val="Arial"/>
      <family val="2"/>
    </font>
    <font>
      <sz val="24"/>
      <name val="Arial"/>
      <family val="2"/>
    </font>
    <font>
      <b/>
      <sz val="24"/>
      <color indexed="9"/>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36"/>
      <color indexed="9"/>
      <name val="Arial"/>
      <family val="2"/>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b/>
      <sz val="12"/>
      <color indexed="43"/>
      <name val="Arial"/>
      <family val="0"/>
    </font>
    <font>
      <sz val="10"/>
      <color indexed="43"/>
      <name val="Arial"/>
      <family val="0"/>
    </font>
    <font>
      <b/>
      <sz val="13"/>
      <color indexed="9"/>
      <name val="Arial"/>
      <family val="2"/>
    </font>
    <font>
      <sz val="10"/>
      <color indexed="63"/>
      <name val="Arial"/>
      <family val="0"/>
    </font>
    <font>
      <b/>
      <sz val="10"/>
      <color indexed="63"/>
      <name val="Arial"/>
      <family val="2"/>
    </font>
    <font>
      <b/>
      <sz val="26"/>
      <color indexed="8"/>
      <name val="Arial"/>
      <family val="2"/>
    </font>
    <font>
      <b/>
      <sz val="26"/>
      <color indexed="9"/>
      <name val="Arial"/>
      <family val="2"/>
    </font>
    <font>
      <sz val="26"/>
      <name val="Arial"/>
      <family val="2"/>
    </font>
    <font>
      <b/>
      <sz val="72"/>
      <name val="Arial"/>
      <family val="2"/>
    </font>
    <font>
      <u val="single"/>
      <sz val="12"/>
      <color indexed="1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i/>
      <sz val="12"/>
      <name val="Arial"/>
      <family val="0"/>
    </font>
    <font>
      <b/>
      <u val="single"/>
      <sz val="10"/>
      <color indexed="12"/>
      <name val="Arial"/>
      <family val="2"/>
    </font>
    <font>
      <b/>
      <u val="single"/>
      <sz val="12"/>
      <color indexed="12"/>
      <name val="Arial"/>
      <family val="2"/>
    </font>
    <font>
      <vertAlign val="superscript"/>
      <sz val="10"/>
      <color indexed="8"/>
      <name val="Arial"/>
      <family val="0"/>
    </font>
    <font>
      <b/>
      <sz val="22"/>
      <color indexed="8"/>
      <name val="Arial"/>
      <family val="2"/>
    </font>
    <font>
      <b/>
      <sz val="10"/>
      <color indexed="43"/>
      <name val="Arial"/>
      <family val="2"/>
    </font>
    <font>
      <i/>
      <u val="single"/>
      <sz val="12"/>
      <color indexed="10"/>
      <name val="Arial"/>
      <family val="2"/>
    </font>
  </fonts>
  <fills count="28">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0"/>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s>
  <borders count="66">
    <border>
      <left/>
      <right/>
      <top/>
      <bottom/>
      <diagonal/>
    </border>
    <border>
      <left>
        <color indexed="63"/>
      </left>
      <right>
        <color indexed="63"/>
      </right>
      <top>
        <color indexed="63"/>
      </top>
      <bottom style="thin"/>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style="thin"/>
      <top>
        <color indexed="63"/>
      </top>
      <bottom style="thin"/>
    </border>
    <border>
      <left style="thin"/>
      <right style="thin"/>
      <top>
        <color indexed="63"/>
      </top>
      <bottom>
        <color indexed="63"/>
      </bottom>
    </border>
    <border>
      <left>
        <color indexed="63"/>
      </left>
      <right>
        <color indexed="63"/>
      </right>
      <top style="medium"/>
      <bottom style="thin"/>
    </border>
    <border>
      <left style="thin"/>
      <right style="thin"/>
      <top>
        <color indexed="63"/>
      </top>
      <bottom style="thin"/>
    </border>
    <border>
      <left>
        <color indexed="63"/>
      </left>
      <right style="medium"/>
      <top style="medium"/>
      <bottom>
        <color indexed="63"/>
      </bottom>
    </border>
    <border>
      <left style="medium"/>
      <right>
        <color indexed="63"/>
      </right>
      <top style="medium"/>
      <bottom style="thin"/>
    </border>
    <border>
      <left style="medium"/>
      <right style="thin"/>
      <top>
        <color indexed="63"/>
      </top>
      <bottom>
        <color indexed="63"/>
      </bottom>
    </border>
    <border>
      <left style="thin"/>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style="medium"/>
      <right style="thin"/>
      <top>
        <color indexed="63"/>
      </top>
      <bottom style="thin"/>
    </border>
    <border>
      <left style="thin"/>
      <right style="medium"/>
      <top>
        <color indexed="63"/>
      </top>
      <bottom style="thin"/>
    </border>
    <border>
      <left style="medium"/>
      <right style="medium"/>
      <top style="medium"/>
      <bottom>
        <color indexed="63"/>
      </bottom>
    </border>
  </borders>
  <cellStyleXfs count="26">
    <xf numFmtId="0" fontId="0" fillId="0" borderId="0">
      <alignment/>
      <protection/>
    </xf>
    <xf numFmtId="0" fontId="0"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915">
    <xf numFmtId="0" fontId="0" fillId="0" borderId="0" xfId="0" applyAlignment="1">
      <alignment/>
    </xf>
    <xf numFmtId="164" fontId="20" fillId="2" borderId="0" xfId="22" applyFont="1" applyFill="1" applyBorder="1" applyAlignment="1">
      <alignment horizontal="left" vertical="center"/>
      <protection/>
    </xf>
    <xf numFmtId="164" fontId="0" fillId="2" borderId="0" xfId="22" applyFont="1" applyFill="1" applyBorder="1" applyAlignment="1">
      <alignment horizontal="left" vertical="center"/>
      <protection/>
    </xf>
    <xf numFmtId="0" fontId="23" fillId="3" borderId="0" xfId="0" applyNumberFormat="1" applyFont="1" applyFill="1" applyBorder="1" applyAlignment="1" applyProtection="1">
      <alignment horizontal="left" vertical="center"/>
      <protection/>
    </xf>
    <xf numFmtId="0" fontId="20" fillId="3" borderId="0" xfId="0" applyFont="1" applyFill="1" applyBorder="1" applyAlignment="1">
      <alignment horizontal="left" vertical="center"/>
    </xf>
    <xf numFmtId="164" fontId="23" fillId="3" borderId="0" xfId="0" applyNumberFormat="1" applyFont="1" applyFill="1" applyBorder="1" applyAlignment="1" applyProtection="1">
      <alignment horizontal="left" vertical="center" indent="2"/>
      <protection/>
    </xf>
    <xf numFmtId="164" fontId="23" fillId="3" borderId="0" xfId="0" applyNumberFormat="1" applyFont="1" applyFill="1" applyBorder="1" applyAlignment="1" applyProtection="1">
      <alignment horizontal="left" vertical="center"/>
      <protection/>
    </xf>
    <xf numFmtId="164" fontId="23" fillId="3" borderId="0" xfId="0" applyNumberFormat="1" applyFont="1" applyFill="1" applyBorder="1" applyAlignment="1" applyProtection="1">
      <alignment horizontal="left" vertical="center" indent="4"/>
      <protection/>
    </xf>
    <xf numFmtId="164" fontId="0" fillId="3" borderId="0" xfId="22" applyFont="1" applyFill="1" applyBorder="1" applyAlignment="1">
      <alignment horizontal="left" vertical="center"/>
      <protection/>
    </xf>
    <xf numFmtId="164" fontId="23" fillId="3" borderId="0" xfId="22" applyNumberFormat="1" applyFont="1" applyFill="1" applyBorder="1" applyAlignment="1" applyProtection="1">
      <alignment horizontal="left" vertical="center"/>
      <protection/>
    </xf>
    <xf numFmtId="164" fontId="20" fillId="3" borderId="0" xfId="22" applyFont="1" applyFill="1" applyBorder="1" applyAlignment="1">
      <alignment horizontal="left" vertical="center"/>
      <protection/>
    </xf>
    <xf numFmtId="164" fontId="20" fillId="3" borderId="0" xfId="22" applyNumberFormat="1" applyFont="1" applyFill="1" applyBorder="1" applyAlignment="1" applyProtection="1">
      <alignment horizontal="left" vertical="center"/>
      <protection/>
    </xf>
    <xf numFmtId="0" fontId="23" fillId="3" borderId="0" xfId="22" applyNumberFormat="1" applyFont="1" applyFill="1" applyBorder="1" applyAlignment="1" applyProtection="1">
      <alignment horizontal="left" vertical="center"/>
      <protection/>
    </xf>
    <xf numFmtId="0" fontId="23" fillId="3" borderId="0" xfId="23" applyNumberFormat="1" applyFont="1" applyFill="1" applyBorder="1" applyAlignment="1" applyProtection="1">
      <alignment horizontal="left" vertical="center"/>
      <protection/>
    </xf>
    <xf numFmtId="164" fontId="23" fillId="4" borderId="0" xfId="23" applyNumberFormat="1" applyFont="1" applyFill="1" applyBorder="1" applyAlignment="1" applyProtection="1">
      <alignment horizontal="left" vertical="center"/>
      <protection/>
    </xf>
    <xf numFmtId="164" fontId="13" fillId="4" borderId="0" xfId="22" applyFont="1" applyFill="1" applyBorder="1" applyAlignment="1">
      <alignment horizontal="left" vertical="center"/>
      <protection/>
    </xf>
    <xf numFmtId="164" fontId="23" fillId="3" borderId="0" xfId="23" applyNumberFormat="1" applyFont="1" applyFill="1" applyBorder="1" applyAlignment="1" applyProtection="1">
      <alignment horizontal="left" vertical="center"/>
      <protection/>
    </xf>
    <xf numFmtId="164" fontId="23" fillId="3" borderId="0" xfId="23" applyFont="1" applyFill="1" applyBorder="1" applyAlignment="1">
      <alignment horizontal="left" vertical="center"/>
      <protection/>
    </xf>
    <xf numFmtId="164" fontId="13" fillId="3" borderId="0" xfId="22" applyFont="1" applyFill="1" applyBorder="1" applyAlignment="1">
      <alignment horizontal="left" vertical="center"/>
      <protection/>
    </xf>
    <xf numFmtId="0" fontId="23" fillId="3" borderId="0" xfId="22" applyNumberFormat="1" applyFont="1" applyFill="1" applyBorder="1" applyAlignment="1">
      <alignment horizontal="left" vertical="center"/>
      <protection/>
    </xf>
    <xf numFmtId="0" fontId="23" fillId="4" borderId="0" xfId="23" applyNumberFormat="1" applyFont="1" applyFill="1" applyBorder="1" applyAlignment="1" applyProtection="1">
      <alignment horizontal="left" vertical="center"/>
      <protection/>
    </xf>
    <xf numFmtId="164" fontId="8" fillId="4" borderId="0" xfId="23" applyFont="1" applyFill="1" applyBorder="1" applyAlignment="1">
      <alignment horizontal="left" vertical="center"/>
      <protection/>
    </xf>
    <xf numFmtId="164" fontId="20" fillId="3" borderId="0" xfId="23" applyFont="1" applyFill="1" applyBorder="1" applyAlignment="1">
      <alignment horizontal="left" vertical="center"/>
      <protection/>
    </xf>
    <xf numFmtId="0" fontId="23" fillId="3" borderId="0" xfId="23" applyNumberFormat="1" applyFont="1" applyFill="1" applyBorder="1" applyAlignment="1" applyProtection="1" quotePrefix="1">
      <alignment horizontal="left" vertical="center"/>
      <protection/>
    </xf>
    <xf numFmtId="164" fontId="25" fillId="2" borderId="0" xfId="23" applyFont="1" applyFill="1" applyBorder="1" applyAlignment="1">
      <alignment horizontal="center" vertical="center"/>
      <protection/>
    </xf>
    <xf numFmtId="0" fontId="22" fillId="2" borderId="0" xfId="23" applyNumberFormat="1" applyFont="1" applyFill="1" applyBorder="1" applyAlignment="1" applyProtection="1">
      <alignment horizontal="left" vertical="center"/>
      <protection/>
    </xf>
    <xf numFmtId="164" fontId="22" fillId="2" borderId="0" xfId="23" applyNumberFormat="1" applyFont="1" applyFill="1" applyBorder="1" applyAlignment="1" applyProtection="1">
      <alignment horizontal="left" vertical="center"/>
      <protection/>
    </xf>
    <xf numFmtId="164" fontId="22" fillId="2"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20" fillId="3" borderId="0" xfId="23" applyNumberFormat="1" applyFont="1" applyFill="1" applyBorder="1" applyAlignment="1" applyProtection="1">
      <alignment horizontal="center" vertical="center"/>
      <protection/>
    </xf>
    <xf numFmtId="164" fontId="23" fillId="3" borderId="0" xfId="22" applyNumberFormat="1" applyFont="1" applyFill="1" applyBorder="1" applyAlignment="1" applyProtection="1">
      <alignment horizontal="center" vertical="center"/>
      <protection/>
    </xf>
    <xf numFmtId="164" fontId="20" fillId="3" borderId="0" xfId="22" applyNumberFormat="1" applyFont="1" applyFill="1" applyBorder="1" applyAlignment="1" applyProtection="1">
      <alignment horizontal="center" vertical="center"/>
      <protection/>
    </xf>
    <xf numFmtId="164" fontId="23" fillId="3" borderId="0" xfId="23" applyNumberFormat="1" applyFont="1" applyFill="1" applyBorder="1" applyAlignment="1" applyProtection="1">
      <alignment horizontal="center" vertical="center"/>
      <protection/>
    </xf>
    <xf numFmtId="164" fontId="20" fillId="3" borderId="0" xfId="23" applyFont="1" applyFill="1" applyBorder="1" applyAlignment="1">
      <alignment horizontal="center" vertical="center"/>
      <protection/>
    </xf>
    <xf numFmtId="164" fontId="20" fillId="4" borderId="0" xfId="23" applyNumberFormat="1" applyFont="1" applyFill="1" applyBorder="1" applyAlignment="1" applyProtection="1">
      <alignment horizontal="center" vertical="center"/>
      <protection/>
    </xf>
    <xf numFmtId="164" fontId="25" fillId="2" borderId="1"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20" fillId="3" borderId="0" xfId="0" applyNumberFormat="1" applyFont="1" applyFill="1" applyBorder="1" applyAlignment="1" applyProtection="1">
      <alignment horizontal="center" vertical="center"/>
      <protection/>
    </xf>
    <xf numFmtId="164" fontId="20" fillId="3" borderId="0" xfId="22" applyFont="1" applyFill="1" applyBorder="1" applyAlignment="1">
      <alignment horizontal="center" vertical="center"/>
      <protection/>
    </xf>
    <xf numFmtId="165" fontId="20" fillId="4" borderId="0" xfId="23" applyNumberFormat="1" applyFont="1" applyFill="1" applyBorder="1" applyAlignment="1" applyProtection="1">
      <alignment horizontal="center" vertical="center"/>
      <protection/>
    </xf>
    <xf numFmtId="164" fontId="22" fillId="2" borderId="0" xfId="23" applyNumberFormat="1" applyFont="1" applyFill="1" applyBorder="1" applyAlignment="1" applyProtection="1">
      <alignment horizontal="center" vertical="center"/>
      <protection/>
    </xf>
    <xf numFmtId="164" fontId="20" fillId="0" borderId="0" xfId="22" applyFont="1" applyBorder="1" applyAlignment="1">
      <alignment horizontal="center" vertical="center"/>
      <protection/>
    </xf>
    <xf numFmtId="164" fontId="13" fillId="5" borderId="0" xfId="22" applyFont="1" applyFill="1" applyBorder="1" applyAlignment="1">
      <alignment horizontal="center" vertical="center"/>
      <protection/>
    </xf>
    <xf numFmtId="0" fontId="0" fillId="6" borderId="0" xfId="0" applyFill="1" applyAlignment="1">
      <alignment/>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5" fillId="0" borderId="0" xfId="0" applyFont="1" applyBorder="1" applyAlignment="1">
      <alignment vertical="center"/>
    </xf>
    <xf numFmtId="0" fontId="35" fillId="0" borderId="0" xfId="0" applyFont="1" applyAlignment="1">
      <alignment vertical="center"/>
    </xf>
    <xf numFmtId="170" fontId="35" fillId="0" borderId="0" xfId="0" applyNumberFormat="1" applyFont="1" applyAlignment="1">
      <alignment vertical="center"/>
    </xf>
    <xf numFmtId="0" fontId="31" fillId="0" borderId="0" xfId="0" applyFont="1" applyFill="1" applyBorder="1" applyAlignment="1">
      <alignment vertical="center" wrapText="1"/>
    </xf>
    <xf numFmtId="0" fontId="31" fillId="0" borderId="0"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0" xfId="0" applyFont="1" applyFill="1" applyBorder="1" applyAlignment="1">
      <alignment horizontal="center" vertical="center"/>
    </xf>
    <xf numFmtId="0" fontId="39" fillId="0" borderId="0" xfId="0" applyFont="1" applyFill="1" applyBorder="1" applyAlignment="1">
      <alignment horizontal="center" vertical="center" wrapText="1"/>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5"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5" fillId="0" borderId="0" xfId="0" applyNumberFormat="1" applyFont="1" applyAlignment="1">
      <alignment vertical="center"/>
    </xf>
    <xf numFmtId="167" fontId="9" fillId="0" borderId="0" xfId="0" applyNumberFormat="1" applyFont="1" applyFill="1" applyBorder="1" applyAlignment="1">
      <alignment vertical="center"/>
    </xf>
    <xf numFmtId="0" fontId="10" fillId="0" borderId="0" xfId="0" applyFont="1" applyFill="1" applyBorder="1" applyAlignment="1">
      <alignment horizontal="center" vertical="center"/>
    </xf>
    <xf numFmtId="0" fontId="12" fillId="7" borderId="0" xfId="0" applyFont="1" applyFill="1" applyBorder="1" applyAlignment="1">
      <alignment horizontal="center" vertical="center"/>
    </xf>
    <xf numFmtId="164" fontId="6" fillId="3" borderId="0" xfId="23" applyNumberFormat="1" applyFont="1" applyFill="1" applyBorder="1" applyAlignment="1" applyProtection="1">
      <alignment horizontal="left" vertical="center"/>
      <protection/>
    </xf>
    <xf numFmtId="164" fontId="6" fillId="3" borderId="0" xfId="23" applyFont="1" applyFill="1" applyBorder="1" applyAlignment="1">
      <alignment horizontal="left" vertical="center"/>
      <protection/>
    </xf>
    <xf numFmtId="164" fontId="41" fillId="3" borderId="0" xfId="22" applyNumberFormat="1" applyFont="1" applyFill="1" applyBorder="1" applyAlignment="1" applyProtection="1">
      <alignment horizontal="left" vertical="center"/>
      <protection/>
    </xf>
    <xf numFmtId="164" fontId="23" fillId="3" borderId="0" xfId="22" applyFont="1" applyFill="1" applyBorder="1" applyAlignment="1">
      <alignment horizontal="left" vertical="center"/>
      <protection/>
    </xf>
    <xf numFmtId="164" fontId="23" fillId="3" borderId="0" xfId="22" applyFont="1" applyFill="1" applyBorder="1" applyAlignment="1">
      <alignment horizontal="center" vertical="center"/>
      <protection/>
    </xf>
    <xf numFmtId="164" fontId="13" fillId="3" borderId="0" xfId="23" applyFont="1" applyFill="1" applyBorder="1" applyAlignment="1">
      <alignment horizontal="left" vertical="center"/>
      <protection/>
    </xf>
    <xf numFmtId="0" fontId="6" fillId="3" borderId="0" xfId="0" applyFont="1" applyFill="1" applyBorder="1" applyAlignment="1">
      <alignment horizontal="left" vertical="center"/>
    </xf>
    <xf numFmtId="164" fontId="6" fillId="3" borderId="0" xfId="0" applyNumberFormat="1" applyFont="1" applyFill="1" applyBorder="1" applyAlignment="1" applyProtection="1">
      <alignment horizontal="left" vertical="center"/>
      <protection/>
    </xf>
    <xf numFmtId="170" fontId="9" fillId="0" borderId="0" xfId="0" applyNumberFormat="1" applyFont="1" applyBorder="1" applyAlignment="1">
      <alignment horizontal="center" vertical="center"/>
    </xf>
    <xf numFmtId="170" fontId="10" fillId="8" borderId="2" xfId="0" applyNumberFormat="1" applyFont="1" applyFill="1" applyBorder="1" applyAlignment="1">
      <alignment horizontal="center" vertical="center"/>
    </xf>
    <xf numFmtId="170" fontId="10" fillId="8" borderId="3" xfId="0" applyNumberFormat="1" applyFont="1" applyFill="1" applyBorder="1" applyAlignment="1">
      <alignment horizontal="center" vertical="center"/>
    </xf>
    <xf numFmtId="170" fontId="11" fillId="8" borderId="4" xfId="0" applyNumberFormat="1" applyFont="1" applyFill="1" applyBorder="1" applyAlignment="1">
      <alignment horizontal="center" vertical="center"/>
    </xf>
    <xf numFmtId="170" fontId="11" fillId="8" borderId="5" xfId="0" applyNumberFormat="1" applyFont="1" applyFill="1" applyBorder="1" applyAlignment="1">
      <alignment horizontal="center" vertical="center"/>
    </xf>
    <xf numFmtId="170" fontId="11" fillId="8" borderId="6" xfId="0" applyNumberFormat="1" applyFont="1" applyFill="1" applyBorder="1" applyAlignment="1">
      <alignment horizontal="center" vertical="center"/>
    </xf>
    <xf numFmtId="170" fontId="10" fillId="8" borderId="2" xfId="0" applyNumberFormat="1" applyFont="1" applyFill="1" applyBorder="1" applyAlignment="1">
      <alignment horizontal="right" vertical="center"/>
    </xf>
    <xf numFmtId="170" fontId="9" fillId="0" borderId="0" xfId="0" applyNumberFormat="1" applyFont="1" applyAlignment="1">
      <alignment horizontal="center" vertical="center"/>
    </xf>
    <xf numFmtId="170" fontId="10" fillId="9" borderId="7" xfId="0" applyNumberFormat="1" applyFont="1" applyFill="1" applyBorder="1" applyAlignment="1">
      <alignment horizontal="center" vertical="center"/>
    </xf>
    <xf numFmtId="170" fontId="10" fillId="9" borderId="8" xfId="0" applyNumberFormat="1" applyFont="1" applyFill="1" applyBorder="1" applyAlignment="1">
      <alignment horizontal="center" vertical="center"/>
    </xf>
    <xf numFmtId="170" fontId="10" fillId="9" borderId="7" xfId="0" applyNumberFormat="1" applyFont="1" applyFill="1" applyBorder="1" applyAlignment="1">
      <alignment horizontal="right" vertical="center"/>
    </xf>
    <xf numFmtId="170" fontId="9" fillId="10" borderId="7" xfId="0" applyNumberFormat="1" applyFont="1" applyFill="1" applyBorder="1" applyAlignment="1">
      <alignment horizontal="center" vertical="center"/>
    </xf>
    <xf numFmtId="170" fontId="9" fillId="10" borderId="8" xfId="0" applyNumberFormat="1" applyFont="1" applyFill="1" applyBorder="1" applyAlignment="1">
      <alignment horizontal="center" vertical="center"/>
    </xf>
    <xf numFmtId="170" fontId="11" fillId="10" borderId="9" xfId="0" applyNumberFormat="1" applyFont="1" applyFill="1" applyBorder="1" applyAlignment="1">
      <alignment horizontal="center" vertical="center"/>
    </xf>
    <xf numFmtId="170" fontId="11" fillId="10" borderId="10" xfId="0" applyNumberFormat="1" applyFont="1" applyFill="1" applyBorder="1" applyAlignment="1">
      <alignment horizontal="center" vertical="center"/>
    </xf>
    <xf numFmtId="170" fontId="11" fillId="10" borderId="11" xfId="0" applyNumberFormat="1" applyFont="1" applyFill="1" applyBorder="1" applyAlignment="1">
      <alignment horizontal="center" vertical="center"/>
    </xf>
    <xf numFmtId="170" fontId="11" fillId="10" borderId="7" xfId="0" applyNumberFormat="1" applyFont="1" applyFill="1" applyBorder="1" applyAlignment="1">
      <alignment horizontal="right" vertical="center"/>
    </xf>
    <xf numFmtId="170" fontId="10" fillId="11" borderId="7" xfId="0" applyNumberFormat="1" applyFont="1" applyFill="1" applyBorder="1" applyAlignment="1">
      <alignment horizontal="center" vertical="center"/>
    </xf>
    <xf numFmtId="170" fontId="10" fillId="11" borderId="8" xfId="0" applyNumberFormat="1" applyFont="1" applyFill="1" applyBorder="1" applyAlignment="1">
      <alignment horizontal="center" vertical="center"/>
    </xf>
    <xf numFmtId="170" fontId="11" fillId="11" borderId="9" xfId="0" applyNumberFormat="1" applyFont="1" applyFill="1" applyBorder="1" applyAlignment="1">
      <alignment horizontal="center" vertical="center"/>
    </xf>
    <xf numFmtId="170" fontId="11" fillId="11" borderId="10" xfId="0" applyNumberFormat="1" applyFont="1" applyFill="1" applyBorder="1" applyAlignment="1">
      <alignment horizontal="center" vertical="center"/>
    </xf>
    <xf numFmtId="170" fontId="11" fillId="11" borderId="11" xfId="0" applyNumberFormat="1" applyFont="1" applyFill="1" applyBorder="1" applyAlignment="1">
      <alignment horizontal="center" vertical="center"/>
    </xf>
    <xf numFmtId="170" fontId="10" fillId="11" borderId="7" xfId="0" applyNumberFormat="1" applyFont="1" applyFill="1" applyBorder="1" applyAlignment="1">
      <alignment horizontal="right" vertical="center"/>
    </xf>
    <xf numFmtId="170" fontId="11" fillId="12" borderId="7" xfId="0" applyNumberFormat="1" applyFont="1" applyFill="1" applyBorder="1" applyAlignment="1">
      <alignment horizontal="center" vertical="center"/>
    </xf>
    <xf numFmtId="170" fontId="11" fillId="12" borderId="8" xfId="0" applyNumberFormat="1" applyFont="1" applyFill="1" applyBorder="1" applyAlignment="1">
      <alignment horizontal="center" vertical="center"/>
    </xf>
    <xf numFmtId="170" fontId="11" fillId="12" borderId="9" xfId="0" applyNumberFormat="1" applyFont="1" applyFill="1" applyBorder="1" applyAlignment="1">
      <alignment horizontal="center" vertical="center"/>
    </xf>
    <xf numFmtId="170" fontId="11" fillId="12" borderId="10" xfId="0" applyNumberFormat="1" applyFont="1" applyFill="1" applyBorder="1" applyAlignment="1">
      <alignment horizontal="center" vertical="center"/>
    </xf>
    <xf numFmtId="170" fontId="11" fillId="12" borderId="11" xfId="0" applyNumberFormat="1" applyFont="1" applyFill="1" applyBorder="1" applyAlignment="1">
      <alignment horizontal="center" vertical="center"/>
    </xf>
    <xf numFmtId="170" fontId="11" fillId="12" borderId="7" xfId="0" applyNumberFormat="1" applyFont="1" applyFill="1" applyBorder="1" applyAlignment="1">
      <alignment horizontal="right" vertical="center"/>
    </xf>
    <xf numFmtId="170" fontId="19" fillId="2" borderId="7" xfId="0" applyNumberFormat="1" applyFont="1" applyFill="1" applyBorder="1" applyAlignment="1">
      <alignment horizontal="center" vertical="center"/>
    </xf>
    <xf numFmtId="170" fontId="19" fillId="2" borderId="8" xfId="0" applyNumberFormat="1" applyFont="1" applyFill="1" applyBorder="1" applyAlignment="1">
      <alignment horizontal="center" vertical="center"/>
    </xf>
    <xf numFmtId="170" fontId="19" fillId="2" borderId="9" xfId="0" applyNumberFormat="1" applyFont="1" applyFill="1" applyBorder="1" applyAlignment="1">
      <alignment horizontal="center" vertical="center"/>
    </xf>
    <xf numFmtId="170" fontId="19" fillId="2" borderId="10" xfId="0" applyNumberFormat="1" applyFont="1" applyFill="1" applyBorder="1" applyAlignment="1">
      <alignment horizontal="center" vertical="center"/>
    </xf>
    <xf numFmtId="170" fontId="19" fillId="2" borderId="11" xfId="0" applyNumberFormat="1" applyFont="1" applyFill="1" applyBorder="1" applyAlignment="1">
      <alignment horizontal="center" vertical="center"/>
    </xf>
    <xf numFmtId="170" fontId="19" fillId="2" borderId="7" xfId="0" applyNumberFormat="1" applyFont="1" applyFill="1" applyBorder="1" applyAlignment="1">
      <alignment horizontal="right" vertical="center"/>
    </xf>
    <xf numFmtId="170" fontId="11" fillId="5" borderId="7" xfId="0" applyNumberFormat="1" applyFont="1" applyFill="1" applyBorder="1" applyAlignment="1">
      <alignment horizontal="center" vertical="center"/>
    </xf>
    <xf numFmtId="170" fontId="11" fillId="5" borderId="8" xfId="0" applyNumberFormat="1" applyFont="1" applyFill="1" applyBorder="1" applyAlignment="1">
      <alignment horizontal="center" vertical="center"/>
    </xf>
    <xf numFmtId="170" fontId="11" fillId="5" borderId="9" xfId="0" applyNumberFormat="1" applyFont="1" applyFill="1" applyBorder="1" applyAlignment="1">
      <alignment horizontal="center" vertical="center"/>
    </xf>
    <xf numFmtId="170" fontId="11" fillId="5" borderId="7" xfId="0" applyNumberFormat="1" applyFont="1" applyFill="1" applyBorder="1" applyAlignment="1">
      <alignment horizontal="right" vertical="center"/>
    </xf>
    <xf numFmtId="170" fontId="10" fillId="2" borderId="12" xfId="0" applyNumberFormat="1" applyFont="1" applyFill="1" applyBorder="1" applyAlignment="1">
      <alignment horizontal="center" vertical="center"/>
    </xf>
    <xf numFmtId="170" fontId="11" fillId="4" borderId="13" xfId="0" applyNumberFormat="1" applyFont="1" applyFill="1" applyBorder="1" applyAlignment="1">
      <alignment horizontal="right" vertical="center"/>
    </xf>
    <xf numFmtId="170" fontId="9" fillId="0" borderId="0" xfId="0" applyNumberFormat="1" applyFont="1" applyBorder="1" applyAlignment="1">
      <alignment vertical="center"/>
    </xf>
    <xf numFmtId="170" fontId="11" fillId="13" borderId="2" xfId="0" applyNumberFormat="1" applyFont="1" applyFill="1" applyBorder="1" applyAlignment="1">
      <alignment horizontal="center" vertical="center"/>
    </xf>
    <xf numFmtId="170" fontId="11" fillId="13" borderId="3" xfId="0" applyNumberFormat="1" applyFont="1" applyFill="1" applyBorder="1" applyAlignment="1">
      <alignment horizontal="center" vertical="center"/>
    </xf>
    <xf numFmtId="170" fontId="11" fillId="13" borderId="4" xfId="0" applyNumberFormat="1" applyFont="1" applyFill="1" applyBorder="1" applyAlignment="1">
      <alignment horizontal="center" vertical="center"/>
    </xf>
    <xf numFmtId="170" fontId="11" fillId="13" borderId="5" xfId="0" applyNumberFormat="1" applyFont="1" applyFill="1" applyBorder="1" applyAlignment="1">
      <alignment horizontal="center" vertical="center"/>
    </xf>
    <xf numFmtId="170" fontId="11" fillId="13" borderId="6" xfId="0" applyNumberFormat="1" applyFont="1" applyFill="1" applyBorder="1" applyAlignment="1">
      <alignment horizontal="center" vertical="center"/>
    </xf>
    <xf numFmtId="170" fontId="11" fillId="13" borderId="14" xfId="0" applyNumberFormat="1" applyFont="1" applyFill="1" applyBorder="1" applyAlignment="1">
      <alignment horizontal="right" vertical="center"/>
    </xf>
    <xf numFmtId="170" fontId="11" fillId="14" borderId="15" xfId="0" applyNumberFormat="1" applyFont="1" applyFill="1" applyBorder="1" applyAlignment="1">
      <alignment horizontal="center" vertical="center"/>
    </xf>
    <xf numFmtId="170" fontId="11" fillId="14" borderId="16" xfId="0" applyNumberFormat="1" applyFont="1" applyFill="1" applyBorder="1" applyAlignment="1">
      <alignment horizontal="center" vertical="center"/>
    </xf>
    <xf numFmtId="170" fontId="11" fillId="14" borderId="9" xfId="0" applyNumberFormat="1" applyFont="1" applyFill="1" applyBorder="1" applyAlignment="1">
      <alignment horizontal="center" vertical="center"/>
    </xf>
    <xf numFmtId="170" fontId="11" fillId="14" borderId="7" xfId="0" applyNumberFormat="1" applyFont="1" applyFill="1" applyBorder="1" applyAlignment="1">
      <alignment horizontal="right" vertical="center"/>
    </xf>
    <xf numFmtId="170" fontId="11" fillId="7" borderId="17" xfId="0" applyNumberFormat="1" applyFont="1" applyFill="1" applyBorder="1" applyAlignment="1">
      <alignment horizontal="center" vertical="center"/>
    </xf>
    <xf numFmtId="170" fontId="10" fillId="2" borderId="18" xfId="0" applyNumberFormat="1" applyFont="1" applyFill="1" applyBorder="1" applyAlignment="1">
      <alignment horizontal="center" vertical="center"/>
    </xf>
    <xf numFmtId="170" fontId="10" fillId="2" borderId="19" xfId="0" applyNumberFormat="1" applyFont="1" applyFill="1" applyBorder="1" applyAlignment="1">
      <alignment horizontal="center" vertical="center"/>
    </xf>
    <xf numFmtId="170" fontId="10" fillId="2" borderId="20" xfId="0" applyNumberFormat="1" applyFont="1" applyFill="1" applyBorder="1" applyAlignment="1">
      <alignment horizontal="center" vertical="center"/>
    </xf>
    <xf numFmtId="170" fontId="9" fillId="0" borderId="12" xfId="0" applyNumberFormat="1" applyFont="1" applyFill="1" applyBorder="1" applyAlignment="1">
      <alignment vertical="center"/>
    </xf>
    <xf numFmtId="170" fontId="10" fillId="2" borderId="13" xfId="0" applyNumberFormat="1" applyFont="1" applyFill="1" applyBorder="1" applyAlignment="1">
      <alignment horizontal="center" vertical="center"/>
    </xf>
    <xf numFmtId="0" fontId="6" fillId="3" borderId="0" xfId="0" applyNumberFormat="1" applyFont="1" applyFill="1" applyBorder="1" applyAlignment="1" applyProtection="1">
      <alignment horizontal="left" vertical="center"/>
      <protection/>
    </xf>
    <xf numFmtId="164" fontId="0" fillId="4" borderId="0" xfId="22" applyFont="1" applyFill="1" applyBorder="1" applyAlignment="1">
      <alignment horizontal="left" vertical="center"/>
      <protection/>
    </xf>
    <xf numFmtId="0" fontId="23" fillId="4" borderId="0" xfId="22" applyNumberFormat="1" applyFont="1" applyFill="1" applyBorder="1" applyAlignment="1" applyProtection="1">
      <alignment horizontal="left" vertical="center"/>
      <protection/>
    </xf>
    <xf numFmtId="164" fontId="23" fillId="4" borderId="0" xfId="22" applyNumberFormat="1" applyFont="1" applyFill="1" applyBorder="1" applyAlignment="1" applyProtection="1">
      <alignment horizontal="left" vertical="center"/>
      <protection/>
    </xf>
    <xf numFmtId="164" fontId="20" fillId="4" borderId="0" xfId="22" applyFont="1" applyFill="1" applyBorder="1" applyAlignment="1">
      <alignment horizontal="left" vertical="center"/>
      <protection/>
    </xf>
    <xf numFmtId="164" fontId="20" fillId="4" borderId="0" xfId="22" applyFont="1" applyFill="1" applyBorder="1" applyAlignment="1">
      <alignment horizontal="center" vertical="center"/>
      <protection/>
    </xf>
    <xf numFmtId="165" fontId="20" fillId="4" borderId="0" xfId="0" applyNumberFormat="1" applyFont="1" applyFill="1" applyBorder="1" applyAlignment="1" applyProtection="1">
      <alignment horizontal="center" vertical="center"/>
      <protection/>
    </xf>
    <xf numFmtId="164" fontId="23" fillId="3" borderId="0" xfId="23" applyFont="1" applyFill="1" applyBorder="1" applyAlignment="1">
      <alignment horizontal="center" vertical="center"/>
      <protection/>
    </xf>
    <xf numFmtId="170" fontId="11" fillId="15" borderId="7" xfId="0" applyNumberFormat="1" applyFont="1" applyFill="1" applyBorder="1" applyAlignment="1">
      <alignment horizontal="right" vertical="center"/>
    </xf>
    <xf numFmtId="170" fontId="11" fillId="15" borderId="15" xfId="0" applyNumberFormat="1" applyFont="1" applyFill="1" applyBorder="1" applyAlignment="1">
      <alignment horizontal="center" vertical="center"/>
    </xf>
    <xf numFmtId="170" fontId="11" fillId="15" borderId="16" xfId="0" applyNumberFormat="1" applyFont="1" applyFill="1" applyBorder="1" applyAlignment="1">
      <alignment horizontal="center" vertical="center"/>
    </xf>
    <xf numFmtId="170" fontId="11" fillId="15" borderId="9" xfId="0" applyNumberFormat="1" applyFont="1" applyFill="1" applyBorder="1" applyAlignment="1">
      <alignment horizontal="center" vertical="center"/>
    </xf>
    <xf numFmtId="170" fontId="11" fillId="3" borderId="9" xfId="0" applyNumberFormat="1" applyFont="1" applyFill="1" applyBorder="1" applyAlignment="1">
      <alignment horizontal="center" vertical="center"/>
    </xf>
    <xf numFmtId="170" fontId="11" fillId="3" borderId="10" xfId="0" applyNumberFormat="1" applyFont="1" applyFill="1" applyBorder="1" applyAlignment="1">
      <alignment horizontal="center" vertical="center"/>
    </xf>
    <xf numFmtId="170" fontId="11" fillId="3" borderId="11" xfId="0" applyNumberFormat="1" applyFont="1" applyFill="1" applyBorder="1" applyAlignment="1">
      <alignment horizontal="center" vertical="center"/>
    </xf>
    <xf numFmtId="170" fontId="11" fillId="3" borderId="7" xfId="0" applyNumberFormat="1" applyFont="1" applyFill="1" applyBorder="1" applyAlignment="1">
      <alignment horizontal="center" vertical="center"/>
    </xf>
    <xf numFmtId="170" fontId="11" fillId="3" borderId="8" xfId="0" applyNumberFormat="1" applyFont="1" applyFill="1" applyBorder="1" applyAlignment="1">
      <alignment horizontal="center" vertical="center"/>
    </xf>
    <xf numFmtId="170" fontId="11" fillId="3" borderId="7" xfId="0" applyNumberFormat="1" applyFont="1" applyFill="1" applyBorder="1" applyAlignment="1">
      <alignment horizontal="right" vertical="center"/>
    </xf>
    <xf numFmtId="170" fontId="9" fillId="0" borderId="0" xfId="0" applyNumberFormat="1" applyFont="1" applyFill="1" applyBorder="1" applyAlignment="1">
      <alignment horizontal="center" vertical="center"/>
    </xf>
    <xf numFmtId="164" fontId="20" fillId="4" borderId="0" xfId="22" applyNumberFormat="1" applyFont="1" applyFill="1" applyBorder="1" applyAlignment="1" applyProtection="1">
      <alignment horizontal="left" vertical="center"/>
      <protection/>
    </xf>
    <xf numFmtId="0" fontId="0" fillId="4" borderId="0" xfId="0" applyFont="1" applyFill="1" applyBorder="1" applyAlignment="1">
      <alignment horizontal="left" vertical="center"/>
    </xf>
    <xf numFmtId="0" fontId="20" fillId="4" borderId="0" xfId="0" applyFont="1" applyFill="1" applyBorder="1" applyAlignment="1">
      <alignment horizontal="left" vertical="center"/>
    </xf>
    <xf numFmtId="164" fontId="23" fillId="4" borderId="0" xfId="0" applyNumberFormat="1" applyFont="1" applyFill="1" applyBorder="1" applyAlignment="1" applyProtection="1">
      <alignment horizontal="left" vertical="center"/>
      <protection/>
    </xf>
    <xf numFmtId="0" fontId="23" fillId="4" borderId="0" xfId="0" applyNumberFormat="1" applyFont="1" applyFill="1" applyBorder="1" applyAlignment="1" applyProtection="1">
      <alignment horizontal="left" vertical="center"/>
      <protection/>
    </xf>
    <xf numFmtId="164" fontId="23" fillId="4" borderId="0" xfId="0" applyNumberFormat="1" applyFont="1" applyFill="1" applyBorder="1" applyAlignment="1" applyProtection="1">
      <alignment horizontal="left" vertical="center" indent="4"/>
      <protection/>
    </xf>
    <xf numFmtId="164" fontId="20" fillId="4" borderId="0" xfId="22" applyNumberFormat="1" applyFont="1" applyFill="1" applyBorder="1" applyAlignment="1" applyProtection="1">
      <alignment horizontal="center" vertical="center"/>
      <protection/>
    </xf>
    <xf numFmtId="164" fontId="23" fillId="3" borderId="0" xfId="0" applyNumberFormat="1" applyFont="1" applyFill="1" applyBorder="1" applyAlignment="1" applyProtection="1">
      <alignment horizontal="center" vertical="center"/>
      <protection/>
    </xf>
    <xf numFmtId="0" fontId="23" fillId="3" borderId="0" xfId="0" applyFont="1" applyFill="1" applyBorder="1" applyAlignment="1">
      <alignment horizontal="left" vertical="center"/>
    </xf>
    <xf numFmtId="0" fontId="13" fillId="4" borderId="0" xfId="0" applyFont="1" applyFill="1" applyBorder="1" applyAlignment="1">
      <alignment horizontal="left" vertical="center"/>
    </xf>
    <xf numFmtId="165" fontId="23" fillId="4" borderId="0" xfId="0" applyNumberFormat="1" applyFont="1" applyFill="1" applyBorder="1" applyAlignment="1" applyProtection="1">
      <alignment horizontal="center" vertical="center"/>
      <protection/>
    </xf>
    <xf numFmtId="164" fontId="24" fillId="4" borderId="0" xfId="23" applyFont="1" applyFill="1" applyBorder="1" applyAlignment="1">
      <alignment horizontal="left" vertical="center"/>
      <protection/>
    </xf>
    <xf numFmtId="164" fontId="23" fillId="4" borderId="0" xfId="23" applyFont="1" applyFill="1" applyBorder="1" applyAlignment="1">
      <alignment horizontal="left" vertical="center"/>
      <protection/>
    </xf>
    <xf numFmtId="164" fontId="23" fillId="4" borderId="0" xfId="23" applyNumberFormat="1" applyFont="1" applyFill="1" applyBorder="1" applyAlignment="1" applyProtection="1">
      <alignment horizontal="center" vertical="center"/>
      <protection/>
    </xf>
    <xf numFmtId="164" fontId="20" fillId="4" borderId="0" xfId="23" applyFont="1" applyFill="1" applyBorder="1" applyAlignment="1">
      <alignment horizontal="left" vertical="center"/>
      <protection/>
    </xf>
    <xf numFmtId="165" fontId="23" fillId="4" borderId="0" xfId="23" applyNumberFormat="1" applyFont="1" applyFill="1" applyBorder="1" applyAlignment="1" applyProtection="1">
      <alignment horizontal="center" vertical="center"/>
      <protection/>
    </xf>
    <xf numFmtId="0" fontId="23" fillId="4" borderId="0" xfId="23" applyNumberFormat="1" applyFont="1" applyFill="1" applyBorder="1" applyAlignment="1" applyProtection="1" quotePrefix="1">
      <alignment horizontal="left" vertical="center"/>
      <protection/>
    </xf>
    <xf numFmtId="0" fontId="23" fillId="4" borderId="0" xfId="22" applyNumberFormat="1" applyFont="1" applyFill="1" applyBorder="1" applyAlignment="1">
      <alignment horizontal="left" vertical="center"/>
      <protection/>
    </xf>
    <xf numFmtId="164" fontId="23" fillId="4" borderId="0" xfId="22" applyNumberFormat="1" applyFont="1" applyFill="1" applyBorder="1" applyAlignment="1" applyProtection="1">
      <alignment horizontal="center" vertical="center"/>
      <protection/>
    </xf>
    <xf numFmtId="165" fontId="23" fillId="4" borderId="0" xfId="22" applyNumberFormat="1" applyFont="1" applyFill="1" applyBorder="1" applyAlignment="1" applyProtection="1">
      <alignment horizontal="center" vertical="center"/>
      <protection/>
    </xf>
    <xf numFmtId="164" fontId="20" fillId="4" borderId="0" xfId="23" applyFont="1" applyFill="1" applyBorder="1" applyAlignment="1">
      <alignment horizontal="center" vertical="center"/>
      <protection/>
    </xf>
    <xf numFmtId="164" fontId="25" fillId="16" borderId="21" xfId="23" applyFont="1" applyFill="1" applyBorder="1" applyAlignment="1">
      <alignment horizontal="left" vertical="center"/>
      <protection/>
    </xf>
    <xf numFmtId="0" fontId="22" fillId="16" borderId="22" xfId="23" applyNumberFormat="1" applyFont="1" applyFill="1" applyBorder="1" applyAlignment="1" applyProtection="1">
      <alignment horizontal="left" vertical="center"/>
      <protection/>
    </xf>
    <xf numFmtId="164" fontId="22" fillId="16" borderId="22" xfId="23" applyNumberFormat="1" applyFont="1" applyFill="1" applyBorder="1" applyAlignment="1" applyProtection="1">
      <alignment horizontal="left" vertical="center"/>
      <protection/>
    </xf>
    <xf numFmtId="164" fontId="22" fillId="16" borderId="22" xfId="23" applyFont="1" applyFill="1" applyBorder="1" applyAlignment="1">
      <alignment horizontal="left" vertical="center"/>
      <protection/>
    </xf>
    <xf numFmtId="170" fontId="10" fillId="17" borderId="7" xfId="0" applyNumberFormat="1" applyFont="1" applyFill="1" applyBorder="1" applyAlignment="1">
      <alignment horizontal="center" vertical="center"/>
    </xf>
    <xf numFmtId="170" fontId="10" fillId="17" borderId="8" xfId="0" applyNumberFormat="1" applyFont="1" applyFill="1" applyBorder="1" applyAlignment="1">
      <alignment horizontal="center" vertical="center"/>
    </xf>
    <xf numFmtId="170" fontId="10" fillId="17" borderId="9" xfId="0" applyNumberFormat="1" applyFont="1" applyFill="1" applyBorder="1" applyAlignment="1">
      <alignment horizontal="center" vertical="center"/>
    </xf>
    <xf numFmtId="170" fontId="10" fillId="17" borderId="10" xfId="0" applyNumberFormat="1" applyFont="1" applyFill="1" applyBorder="1" applyAlignment="1">
      <alignment horizontal="center" vertical="center"/>
    </xf>
    <xf numFmtId="170" fontId="10" fillId="17" borderId="11" xfId="0" applyNumberFormat="1" applyFont="1" applyFill="1" applyBorder="1" applyAlignment="1">
      <alignment horizontal="center" vertical="center"/>
    </xf>
    <xf numFmtId="170" fontId="10" fillId="17" borderId="7" xfId="0" applyNumberFormat="1" applyFont="1" applyFill="1" applyBorder="1" applyAlignment="1">
      <alignment horizontal="right" vertical="center"/>
    </xf>
    <xf numFmtId="0" fontId="0" fillId="4" borderId="0" xfId="0" applyFont="1" applyFill="1" applyAlignment="1">
      <alignment vertical="center"/>
    </xf>
    <xf numFmtId="164" fontId="46" fillId="2" borderId="0" xfId="22" applyFont="1" applyFill="1" applyBorder="1" applyAlignment="1">
      <alignment vertical="center"/>
      <protection/>
    </xf>
    <xf numFmtId="164" fontId="18" fillId="2" borderId="0" xfId="22" applyFont="1" applyFill="1" applyBorder="1" applyAlignment="1">
      <alignment horizontal="center" vertical="center"/>
      <protection/>
    </xf>
    <xf numFmtId="0" fontId="0" fillId="5" borderId="0" xfId="0" applyFill="1" applyBorder="1" applyAlignment="1">
      <alignment vertical="center"/>
    </xf>
    <xf numFmtId="0" fontId="13" fillId="6" borderId="0" xfId="0" applyFont="1" applyFill="1" applyAlignment="1">
      <alignment vertical="center"/>
    </xf>
    <xf numFmtId="0" fontId="13" fillId="6" borderId="0" xfId="0" applyFont="1" applyFill="1" applyAlignment="1">
      <alignment horizontal="center" vertical="center"/>
    </xf>
    <xf numFmtId="0" fontId="13" fillId="6" borderId="0" xfId="0" applyFont="1" applyFill="1" applyAlignment="1">
      <alignment horizontal="right" vertical="center"/>
    </xf>
    <xf numFmtId="0" fontId="13" fillId="6" borderId="0" xfId="0" applyFont="1" applyFill="1" applyBorder="1" applyAlignment="1">
      <alignment horizontal="center" vertical="center"/>
    </xf>
    <xf numFmtId="0" fontId="13" fillId="6" borderId="0" xfId="0" applyFont="1" applyFill="1" applyBorder="1" applyAlignment="1">
      <alignment horizontal="right" vertical="center"/>
    </xf>
    <xf numFmtId="0" fontId="18" fillId="16" borderId="7" xfId="0" applyFont="1" applyFill="1" applyBorder="1" applyAlignment="1">
      <alignment horizontal="center" vertical="center" wrapText="1"/>
    </xf>
    <xf numFmtId="0" fontId="18" fillId="18" borderId="7" xfId="0" applyFont="1" applyFill="1" applyBorder="1" applyAlignment="1">
      <alignment horizontal="center" vertical="center" wrapText="1"/>
    </xf>
    <xf numFmtId="0" fontId="18" fillId="8" borderId="7"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7" fillId="6" borderId="0" xfId="0" applyFont="1" applyFill="1" applyBorder="1" applyAlignment="1">
      <alignment vertical="center"/>
    </xf>
    <xf numFmtId="0" fontId="7" fillId="6" borderId="0" xfId="0" applyFont="1" applyFill="1" applyAlignment="1">
      <alignment vertical="center"/>
    </xf>
    <xf numFmtId="0" fontId="7" fillId="6" borderId="0" xfId="0" applyFont="1" applyFill="1" applyAlignment="1">
      <alignment horizontal="center" vertical="center"/>
    </xf>
    <xf numFmtId="0" fontId="7" fillId="6" borderId="0" xfId="0" applyFont="1" applyFill="1" applyAlignment="1">
      <alignment horizontal="right" vertical="center"/>
    </xf>
    <xf numFmtId="0" fontId="54" fillId="6" borderId="0" xfId="0" applyFont="1" applyFill="1" applyAlignment="1">
      <alignment vertical="center"/>
    </xf>
    <xf numFmtId="0" fontId="54" fillId="6" borderId="0" xfId="0" applyFont="1" applyFill="1" applyAlignment="1">
      <alignment horizontal="left" vertical="center"/>
    </xf>
    <xf numFmtId="0" fontId="54" fillId="6" borderId="0" xfId="0" applyFont="1" applyFill="1" applyAlignment="1">
      <alignment horizontal="center" vertical="center"/>
    </xf>
    <xf numFmtId="0" fontId="54" fillId="6" borderId="0" xfId="0" applyFont="1" applyFill="1" applyAlignment="1">
      <alignment horizontal="right" vertical="center"/>
    </xf>
    <xf numFmtId="0" fontId="54" fillId="6" borderId="0" xfId="0" applyFont="1" applyFill="1" applyAlignment="1" quotePrefix="1">
      <alignment horizontal="left" vertical="center" indent="2"/>
    </xf>
    <xf numFmtId="0" fontId="54" fillId="6" borderId="0" xfId="0" applyFont="1" applyFill="1" applyAlignment="1">
      <alignment horizontal="left" vertical="center" indent="2"/>
    </xf>
    <xf numFmtId="0" fontId="55" fillId="6" borderId="0" xfId="0" applyFont="1" applyFill="1" applyAlignment="1">
      <alignment vertical="center"/>
    </xf>
    <xf numFmtId="0" fontId="55" fillId="6" borderId="0" xfId="0" applyFont="1" applyFill="1" applyAlignment="1">
      <alignment horizontal="center" vertical="center"/>
    </xf>
    <xf numFmtId="0" fontId="55" fillId="6" borderId="0" xfId="0" applyFont="1" applyFill="1" applyAlignment="1">
      <alignment horizontal="right" vertical="center"/>
    </xf>
    <xf numFmtId="170" fontId="11" fillId="19" borderId="7" xfId="0" applyNumberFormat="1" applyFont="1" applyFill="1" applyBorder="1" applyAlignment="1">
      <alignment horizontal="center" vertical="center"/>
    </xf>
    <xf numFmtId="170" fontId="11" fillId="19" borderId="7" xfId="0" applyNumberFormat="1" applyFont="1" applyFill="1" applyBorder="1" applyAlignment="1">
      <alignment horizontal="right" vertical="center"/>
    </xf>
    <xf numFmtId="170" fontId="11" fillId="19" borderId="8" xfId="0" applyNumberFormat="1" applyFont="1" applyFill="1" applyBorder="1" applyAlignment="1">
      <alignment horizontal="center" vertical="center"/>
    </xf>
    <xf numFmtId="170" fontId="11" fillId="19" borderId="9" xfId="0" applyNumberFormat="1" applyFont="1" applyFill="1" applyBorder="1" applyAlignment="1">
      <alignment horizontal="center" vertical="center"/>
    </xf>
    <xf numFmtId="170" fontId="11" fillId="19" borderId="10" xfId="0" applyNumberFormat="1" applyFont="1" applyFill="1" applyBorder="1" applyAlignment="1">
      <alignment horizontal="center" vertical="center"/>
    </xf>
    <xf numFmtId="170" fontId="11" fillId="19" borderId="11" xfId="0" applyNumberFormat="1" applyFont="1" applyFill="1" applyBorder="1" applyAlignment="1">
      <alignment horizontal="center" vertical="center"/>
    </xf>
    <xf numFmtId="170" fontId="11" fillId="15" borderId="10" xfId="0" applyNumberFormat="1" applyFont="1" applyFill="1" applyBorder="1" applyAlignment="1">
      <alignment horizontal="center" vertical="center"/>
    </xf>
    <xf numFmtId="170" fontId="11" fillId="15" borderId="11" xfId="0" applyNumberFormat="1" applyFont="1" applyFill="1" applyBorder="1" applyAlignment="1">
      <alignment horizontal="center" vertical="center"/>
    </xf>
    <xf numFmtId="170" fontId="11" fillId="15" borderId="7" xfId="0" applyNumberFormat="1" applyFont="1" applyFill="1" applyBorder="1" applyAlignment="1">
      <alignment horizontal="center" vertical="center"/>
    </xf>
    <xf numFmtId="170" fontId="11" fillId="15" borderId="8" xfId="0" applyNumberFormat="1" applyFont="1" applyFill="1" applyBorder="1" applyAlignment="1">
      <alignment horizontal="center" vertical="center"/>
    </xf>
    <xf numFmtId="170" fontId="11" fillId="7" borderId="7" xfId="0" applyNumberFormat="1" applyFont="1" applyFill="1" applyBorder="1" applyAlignment="1">
      <alignment horizontal="center" vertical="center"/>
    </xf>
    <xf numFmtId="170" fontId="11" fillId="7" borderId="8" xfId="0" applyNumberFormat="1" applyFont="1" applyFill="1" applyBorder="1" applyAlignment="1">
      <alignment horizontal="center" vertical="center"/>
    </xf>
    <xf numFmtId="170" fontId="11" fillId="7" borderId="9" xfId="0" applyNumberFormat="1" applyFont="1" applyFill="1" applyBorder="1" applyAlignment="1">
      <alignment horizontal="center" vertical="center"/>
    </xf>
    <xf numFmtId="170" fontId="11" fillId="7" borderId="10" xfId="0" applyNumberFormat="1" applyFont="1" applyFill="1" applyBorder="1" applyAlignment="1">
      <alignment horizontal="center" vertical="center"/>
    </xf>
    <xf numFmtId="170" fontId="11" fillId="7" borderId="11" xfId="0" applyNumberFormat="1" applyFont="1" applyFill="1" applyBorder="1" applyAlignment="1">
      <alignment horizontal="center" vertical="center"/>
    </xf>
    <xf numFmtId="170" fontId="11" fillId="7" borderId="7" xfId="0" applyNumberFormat="1" applyFont="1" applyFill="1" applyBorder="1" applyAlignment="1">
      <alignment horizontal="right" vertical="center"/>
    </xf>
    <xf numFmtId="170" fontId="11" fillId="13" borderId="9" xfId="0" applyNumberFormat="1" applyFont="1" applyFill="1" applyBorder="1" applyAlignment="1">
      <alignment horizontal="center" vertical="center"/>
    </xf>
    <xf numFmtId="170" fontId="11" fillId="13" borderId="10" xfId="0" applyNumberFormat="1" applyFont="1" applyFill="1" applyBorder="1" applyAlignment="1">
      <alignment horizontal="center" vertical="center"/>
    </xf>
    <xf numFmtId="170" fontId="11" fillId="13" borderId="11" xfId="0" applyNumberFormat="1" applyFont="1" applyFill="1" applyBorder="1" applyAlignment="1">
      <alignment horizontal="center" vertical="center"/>
    </xf>
    <xf numFmtId="170" fontId="11" fillId="13" borderId="7" xfId="0" applyNumberFormat="1" applyFont="1" applyFill="1" applyBorder="1" applyAlignment="1">
      <alignment horizontal="center" vertical="center"/>
    </xf>
    <xf numFmtId="170" fontId="11" fillId="13" borderId="8" xfId="0" applyNumberFormat="1" applyFont="1" applyFill="1" applyBorder="1" applyAlignment="1">
      <alignment horizontal="center" vertical="center"/>
    </xf>
    <xf numFmtId="170" fontId="11" fillId="13" borderId="7" xfId="0" applyNumberFormat="1" applyFont="1" applyFill="1" applyBorder="1" applyAlignment="1">
      <alignment horizontal="right" vertical="center"/>
    </xf>
    <xf numFmtId="0" fontId="57" fillId="3" borderId="6" xfId="0" applyFont="1" applyFill="1" applyBorder="1" applyAlignment="1">
      <alignment horizontal="center" vertical="center"/>
    </xf>
    <xf numFmtId="0" fontId="57" fillId="3" borderId="7" xfId="0" applyFont="1" applyFill="1" applyBorder="1" applyAlignment="1">
      <alignment horizontal="center" vertical="center"/>
    </xf>
    <xf numFmtId="169" fontId="57" fillId="3" borderId="11" xfId="0" applyNumberFormat="1" applyFont="1" applyFill="1" applyBorder="1" applyAlignment="1">
      <alignment horizontal="center" vertical="center"/>
    </xf>
    <xf numFmtId="164" fontId="8" fillId="0" borderId="0" xfId="23" applyFont="1" applyFill="1" applyBorder="1" applyAlignment="1">
      <alignment horizontal="left" vertical="center"/>
      <protection/>
    </xf>
    <xf numFmtId="0" fontId="20" fillId="3" borderId="23" xfId="0" applyFont="1" applyFill="1" applyBorder="1" applyAlignment="1">
      <alignment horizontal="left" vertical="center"/>
    </xf>
    <xf numFmtId="164" fontId="23" fillId="3" borderId="23" xfId="0" applyNumberFormat="1" applyFont="1" applyFill="1" applyBorder="1" applyAlignment="1" applyProtection="1">
      <alignment horizontal="left" vertical="center"/>
      <protection/>
    </xf>
    <xf numFmtId="164" fontId="20" fillId="3" borderId="23" xfId="0" applyNumberFormat="1" applyFont="1" applyFill="1" applyBorder="1" applyAlignment="1" applyProtection="1">
      <alignment horizontal="center" vertical="center"/>
      <protection/>
    </xf>
    <xf numFmtId="165" fontId="20" fillId="3" borderId="24" xfId="0" applyNumberFormat="1" applyFont="1" applyFill="1" applyBorder="1" applyAlignment="1" applyProtection="1">
      <alignment horizontal="center" vertical="center"/>
      <protection/>
    </xf>
    <xf numFmtId="165" fontId="20" fillId="3" borderId="25" xfId="0" applyNumberFormat="1" applyFont="1" applyFill="1" applyBorder="1" applyAlignment="1" applyProtection="1">
      <alignment horizontal="center" vertical="center"/>
      <protection/>
    </xf>
    <xf numFmtId="164" fontId="23" fillId="3" borderId="1" xfId="22" applyNumberFormat="1" applyFont="1" applyFill="1" applyBorder="1" applyAlignment="1" applyProtection="1">
      <alignment horizontal="left" vertical="center"/>
      <protection/>
    </xf>
    <xf numFmtId="0" fontId="20" fillId="3" borderId="1" xfId="0" applyFont="1" applyFill="1" applyBorder="1" applyAlignment="1">
      <alignment horizontal="left" vertical="center"/>
    </xf>
    <xf numFmtId="164" fontId="23" fillId="3" borderId="1" xfId="0" applyNumberFormat="1" applyFont="1" applyFill="1" applyBorder="1" applyAlignment="1" applyProtection="1">
      <alignment horizontal="left" vertical="center"/>
      <protection/>
    </xf>
    <xf numFmtId="0" fontId="23" fillId="3" borderId="26" xfId="22" applyNumberFormat="1" applyFont="1" applyFill="1" applyBorder="1" applyAlignment="1" applyProtection="1">
      <alignment horizontal="left" vertical="center"/>
      <protection/>
    </xf>
    <xf numFmtId="0" fontId="23" fillId="3" borderId="27" xfId="22" applyNumberFormat="1" applyFont="1" applyFill="1" applyBorder="1" applyAlignment="1" applyProtection="1">
      <alignment horizontal="left" vertical="center"/>
      <protection/>
    </xf>
    <xf numFmtId="164" fontId="20" fillId="3" borderId="1" xfId="22" applyFont="1" applyFill="1" applyBorder="1" applyAlignment="1">
      <alignment horizontal="center" vertical="center"/>
      <protection/>
    </xf>
    <xf numFmtId="164" fontId="20" fillId="3" borderId="23" xfId="22" applyNumberFormat="1" applyFont="1" applyFill="1" applyBorder="1" applyAlignment="1" applyProtection="1">
      <alignment horizontal="center" vertical="center"/>
      <protection/>
    </xf>
    <xf numFmtId="0" fontId="21" fillId="4" borderId="0" xfId="22" applyNumberFormat="1" applyFont="1" applyFill="1" applyBorder="1" applyAlignment="1">
      <alignment horizontal="left" vertical="center"/>
      <protection/>
    </xf>
    <xf numFmtId="164" fontId="21" fillId="4" borderId="0" xfId="22" applyFont="1" applyFill="1" applyBorder="1" applyAlignment="1" quotePrefix="1">
      <alignment horizontal="left" vertical="center"/>
      <protection/>
    </xf>
    <xf numFmtId="164" fontId="22" fillId="20" borderId="23" xfId="22" applyNumberFormat="1" applyFont="1" applyFill="1" applyBorder="1" applyAlignment="1" applyProtection="1">
      <alignment horizontal="left" vertical="center"/>
      <protection/>
    </xf>
    <xf numFmtId="164" fontId="22" fillId="20" borderId="23" xfId="23" applyNumberFormat="1" applyFont="1" applyFill="1" applyBorder="1" applyAlignment="1" applyProtection="1">
      <alignment horizontal="left" vertical="center"/>
      <protection/>
    </xf>
    <xf numFmtId="164" fontId="23" fillId="3" borderId="1" xfId="22" applyNumberFormat="1" applyFont="1" applyFill="1" applyBorder="1" applyAlignment="1" applyProtection="1">
      <alignment horizontal="left" vertical="center" indent="2"/>
      <protection/>
    </xf>
    <xf numFmtId="164" fontId="23" fillId="3" borderId="1" xfId="22" applyNumberFormat="1" applyFont="1" applyFill="1" applyBorder="1" applyAlignment="1" applyProtection="1">
      <alignment horizontal="center" vertical="center"/>
      <protection/>
    </xf>
    <xf numFmtId="0" fontId="23" fillId="4" borderId="0" xfId="0" applyFont="1" applyFill="1" applyBorder="1" applyAlignment="1">
      <alignment horizontal="left" vertical="center"/>
    </xf>
    <xf numFmtId="167" fontId="10" fillId="8" borderId="4" xfId="0" applyNumberFormat="1" applyFont="1" applyFill="1" applyBorder="1" applyAlignment="1">
      <alignment horizontal="center" vertical="center"/>
    </xf>
    <xf numFmtId="167" fontId="10" fillId="8" borderId="5" xfId="0" applyNumberFormat="1" applyFont="1" applyFill="1" applyBorder="1" applyAlignment="1">
      <alignment horizontal="center" vertical="center"/>
    </xf>
    <xf numFmtId="167" fontId="10" fillId="8" borderId="6" xfId="0" applyNumberFormat="1" applyFont="1" applyFill="1" applyBorder="1" applyAlignment="1">
      <alignment horizontal="center" vertical="center"/>
    </xf>
    <xf numFmtId="167" fontId="10" fillId="9" borderId="9" xfId="0" applyNumberFormat="1" applyFont="1" applyFill="1" applyBorder="1" applyAlignment="1">
      <alignment horizontal="center" vertical="center"/>
    </xf>
    <xf numFmtId="167" fontId="10" fillId="9" borderId="10" xfId="0" applyNumberFormat="1" applyFont="1" applyFill="1" applyBorder="1" applyAlignment="1">
      <alignment horizontal="center" vertical="center"/>
    </xf>
    <xf numFmtId="167" fontId="10" fillId="9" borderId="11" xfId="0" applyNumberFormat="1" applyFont="1" applyFill="1" applyBorder="1" applyAlignment="1">
      <alignment horizontal="center" vertical="center"/>
    </xf>
    <xf numFmtId="167" fontId="9" fillId="10" borderId="9" xfId="0" applyNumberFormat="1" applyFont="1" applyFill="1" applyBorder="1" applyAlignment="1">
      <alignment horizontal="center" vertical="center"/>
    </xf>
    <xf numFmtId="167" fontId="9" fillId="10" borderId="10" xfId="0" applyNumberFormat="1" applyFont="1" applyFill="1" applyBorder="1" applyAlignment="1">
      <alignment horizontal="center" vertical="center"/>
    </xf>
    <xf numFmtId="167" fontId="9" fillId="10" borderId="11" xfId="0" applyNumberFormat="1" applyFont="1" applyFill="1" applyBorder="1" applyAlignment="1">
      <alignment horizontal="center" vertical="center"/>
    </xf>
    <xf numFmtId="167" fontId="11" fillId="3" borderId="9" xfId="0" applyNumberFormat="1" applyFont="1" applyFill="1" applyBorder="1" applyAlignment="1">
      <alignment horizontal="center" vertical="center"/>
    </xf>
    <xf numFmtId="167" fontId="11" fillId="3" borderId="10" xfId="0" applyNumberFormat="1" applyFont="1" applyFill="1" applyBorder="1" applyAlignment="1">
      <alignment horizontal="center" vertical="center"/>
    </xf>
    <xf numFmtId="167" fontId="11" fillId="3" borderId="11" xfId="0" applyNumberFormat="1" applyFont="1" applyFill="1" applyBorder="1" applyAlignment="1">
      <alignment horizontal="center" vertical="center"/>
    </xf>
    <xf numFmtId="167" fontId="11" fillId="19" borderId="9" xfId="0" applyNumberFormat="1" applyFont="1" applyFill="1" applyBorder="1" applyAlignment="1">
      <alignment horizontal="center" vertical="center"/>
    </xf>
    <xf numFmtId="167" fontId="11" fillId="19" borderId="10" xfId="0" applyNumberFormat="1" applyFont="1" applyFill="1" applyBorder="1" applyAlignment="1">
      <alignment horizontal="center" vertical="center"/>
    </xf>
    <xf numFmtId="167" fontId="11" fillId="19" borderId="11" xfId="0" applyNumberFormat="1" applyFont="1" applyFill="1" applyBorder="1" applyAlignment="1">
      <alignment horizontal="center" vertical="center"/>
    </xf>
    <xf numFmtId="167" fontId="10" fillId="11" borderId="9" xfId="0" applyNumberFormat="1" applyFont="1" applyFill="1" applyBorder="1" applyAlignment="1">
      <alignment horizontal="center" vertical="center"/>
    </xf>
    <xf numFmtId="167" fontId="10" fillId="11" borderId="10" xfId="0" applyNumberFormat="1" applyFont="1" applyFill="1" applyBorder="1" applyAlignment="1">
      <alignment horizontal="center" vertical="center"/>
    </xf>
    <xf numFmtId="167" fontId="10" fillId="11" borderId="11" xfId="0" applyNumberFormat="1" applyFont="1" applyFill="1" applyBorder="1" applyAlignment="1">
      <alignment horizontal="center" vertical="center"/>
    </xf>
    <xf numFmtId="167" fontId="11" fillId="15" borderId="9" xfId="0" applyNumberFormat="1" applyFont="1" applyFill="1" applyBorder="1" applyAlignment="1">
      <alignment horizontal="center" vertical="center"/>
    </xf>
    <xf numFmtId="167" fontId="11" fillId="15" borderId="10" xfId="0" applyNumberFormat="1" applyFont="1" applyFill="1" applyBorder="1" applyAlignment="1">
      <alignment horizontal="center" vertical="center"/>
    </xf>
    <xf numFmtId="167" fontId="11" fillId="15" borderId="11" xfId="0" applyNumberFormat="1" applyFont="1" applyFill="1" applyBorder="1" applyAlignment="1">
      <alignment horizontal="center" vertical="center"/>
    </xf>
    <xf numFmtId="167" fontId="10" fillId="17" borderId="9" xfId="0" applyNumberFormat="1" applyFont="1" applyFill="1" applyBorder="1" applyAlignment="1">
      <alignment horizontal="center" vertical="center"/>
    </xf>
    <xf numFmtId="167" fontId="10" fillId="17" borderId="10" xfId="0" applyNumberFormat="1" applyFont="1" applyFill="1" applyBorder="1" applyAlignment="1">
      <alignment horizontal="center" vertical="center"/>
    </xf>
    <xf numFmtId="167" fontId="10" fillId="17" borderId="11" xfId="0" applyNumberFormat="1" applyFont="1" applyFill="1" applyBorder="1" applyAlignment="1">
      <alignment horizontal="center" vertical="center"/>
    </xf>
    <xf numFmtId="167" fontId="11" fillId="12" borderId="9" xfId="0" applyNumberFormat="1" applyFont="1" applyFill="1" applyBorder="1" applyAlignment="1">
      <alignment horizontal="center" vertical="center"/>
    </xf>
    <xf numFmtId="167" fontId="11" fillId="12" borderId="10" xfId="0" applyNumberFormat="1" applyFont="1" applyFill="1" applyBorder="1" applyAlignment="1">
      <alignment horizontal="center" vertical="center"/>
    </xf>
    <xf numFmtId="167" fontId="11" fillId="12" borderId="11" xfId="0" applyNumberFormat="1" applyFont="1" applyFill="1" applyBorder="1" applyAlignment="1">
      <alignment horizontal="center" vertical="center"/>
    </xf>
    <xf numFmtId="167" fontId="11" fillId="5" borderId="9" xfId="0" applyNumberFormat="1" applyFont="1" applyFill="1" applyBorder="1" applyAlignment="1">
      <alignment horizontal="center" vertical="center"/>
    </xf>
    <xf numFmtId="167" fontId="11" fillId="5" borderId="10" xfId="0" applyNumberFormat="1" applyFont="1" applyFill="1" applyBorder="1" applyAlignment="1">
      <alignment horizontal="center" vertical="center"/>
    </xf>
    <xf numFmtId="167" fontId="11" fillId="5" borderId="11" xfId="0" applyNumberFormat="1" applyFont="1" applyFill="1" applyBorder="1" applyAlignment="1">
      <alignment horizontal="center" vertical="center"/>
    </xf>
    <xf numFmtId="167" fontId="11" fillId="7" borderId="9" xfId="0" applyNumberFormat="1" applyFont="1" applyFill="1" applyBorder="1" applyAlignment="1">
      <alignment horizontal="center" vertical="center"/>
    </xf>
    <xf numFmtId="167" fontId="11" fillId="7" borderId="10" xfId="0" applyNumberFormat="1" applyFont="1" applyFill="1" applyBorder="1" applyAlignment="1">
      <alignment horizontal="center" vertical="center"/>
    </xf>
    <xf numFmtId="167" fontId="11" fillId="7" borderId="11" xfId="0" applyNumberFormat="1" applyFont="1" applyFill="1" applyBorder="1" applyAlignment="1">
      <alignment horizontal="center" vertical="center"/>
    </xf>
    <xf numFmtId="167" fontId="19" fillId="2" borderId="9" xfId="0" applyNumberFormat="1" applyFont="1" applyFill="1" applyBorder="1" applyAlignment="1">
      <alignment horizontal="center" vertical="center"/>
    </xf>
    <xf numFmtId="167" fontId="19" fillId="2" borderId="10" xfId="0" applyNumberFormat="1" applyFont="1" applyFill="1" applyBorder="1" applyAlignment="1">
      <alignment horizontal="center" vertical="center"/>
    </xf>
    <xf numFmtId="167" fontId="19" fillId="2" borderId="11" xfId="0" applyNumberFormat="1" applyFont="1" applyFill="1" applyBorder="1" applyAlignment="1">
      <alignment horizontal="center" vertical="center"/>
    </xf>
    <xf numFmtId="167" fontId="11" fillId="13" borderId="9" xfId="0" applyNumberFormat="1" applyFont="1" applyFill="1" applyBorder="1" applyAlignment="1">
      <alignment horizontal="center" vertical="center"/>
    </xf>
    <xf numFmtId="167" fontId="11" fillId="13" borderId="10" xfId="0" applyNumberFormat="1" applyFont="1" applyFill="1" applyBorder="1" applyAlignment="1">
      <alignment horizontal="center" vertical="center"/>
    </xf>
    <xf numFmtId="167" fontId="11" fillId="13" borderId="11" xfId="0" applyNumberFormat="1" applyFont="1" applyFill="1" applyBorder="1" applyAlignment="1">
      <alignment horizontal="center" vertical="center"/>
    </xf>
    <xf numFmtId="167" fontId="11" fillId="13" borderId="4" xfId="0" applyNumberFormat="1" applyFont="1" applyFill="1" applyBorder="1" applyAlignment="1">
      <alignment horizontal="center" vertical="center"/>
    </xf>
    <xf numFmtId="167" fontId="11" fillId="13" borderId="5" xfId="0" applyNumberFormat="1" applyFont="1" applyFill="1" applyBorder="1" applyAlignment="1">
      <alignment horizontal="center" vertical="center"/>
    </xf>
    <xf numFmtId="167" fontId="11" fillId="13" borderId="6" xfId="0" applyNumberFormat="1" applyFont="1" applyFill="1" applyBorder="1" applyAlignment="1">
      <alignment horizontal="center" vertical="center"/>
    </xf>
    <xf numFmtId="167" fontId="11" fillId="13" borderId="28" xfId="0" applyNumberFormat="1" applyFont="1" applyFill="1" applyBorder="1" applyAlignment="1">
      <alignment horizontal="center" vertical="center"/>
    </xf>
    <xf numFmtId="167" fontId="11" fillId="14" borderId="29" xfId="0" applyNumberFormat="1" applyFont="1" applyFill="1" applyBorder="1" applyAlignment="1">
      <alignment horizontal="center" vertical="center"/>
    </xf>
    <xf numFmtId="167" fontId="11" fillId="14" borderId="30" xfId="0" applyNumberFormat="1" applyFont="1" applyFill="1" applyBorder="1" applyAlignment="1">
      <alignment horizontal="center" vertical="center"/>
    </xf>
    <xf numFmtId="167" fontId="11" fillId="14" borderId="31" xfId="0" applyNumberFormat="1" applyFont="1" applyFill="1" applyBorder="1" applyAlignment="1">
      <alignment horizontal="center" vertical="center"/>
    </xf>
    <xf numFmtId="167" fontId="11" fillId="14" borderId="32" xfId="0" applyNumberFormat="1" applyFont="1" applyFill="1" applyBorder="1" applyAlignment="1">
      <alignment horizontal="center" vertical="center"/>
    </xf>
    <xf numFmtId="167" fontId="11" fillId="15" borderId="29" xfId="0" applyNumberFormat="1" applyFont="1" applyFill="1" applyBorder="1" applyAlignment="1">
      <alignment horizontal="center" vertical="center"/>
    </xf>
    <xf numFmtId="167" fontId="11" fillId="15" borderId="30" xfId="0" applyNumberFormat="1" applyFont="1" applyFill="1" applyBorder="1" applyAlignment="1">
      <alignment horizontal="center" vertical="center"/>
    </xf>
    <xf numFmtId="167" fontId="11" fillId="15" borderId="31" xfId="0" applyNumberFormat="1" applyFont="1" applyFill="1" applyBorder="1" applyAlignment="1">
      <alignment horizontal="center" vertical="center"/>
    </xf>
    <xf numFmtId="167" fontId="11" fillId="15" borderId="32" xfId="0" applyNumberFormat="1" applyFont="1" applyFill="1" applyBorder="1" applyAlignment="1">
      <alignment horizontal="center" vertical="center"/>
    </xf>
    <xf numFmtId="167" fontId="11" fillId="4" borderId="19" xfId="0" applyNumberFormat="1" applyFont="1" applyFill="1" applyBorder="1" applyAlignment="1">
      <alignment horizontal="center" vertical="center"/>
    </xf>
    <xf numFmtId="167" fontId="10" fillId="2" borderId="18" xfId="0" applyNumberFormat="1" applyFont="1" applyFill="1" applyBorder="1" applyAlignment="1">
      <alignment horizontal="center" vertical="center"/>
    </xf>
    <xf numFmtId="167" fontId="11" fillId="4" borderId="18" xfId="0" applyNumberFormat="1" applyFont="1" applyFill="1" applyBorder="1" applyAlignment="1">
      <alignment horizontal="center" vertical="center"/>
    </xf>
    <xf numFmtId="167" fontId="11" fillId="4" borderId="20" xfId="0" applyNumberFormat="1" applyFont="1" applyFill="1" applyBorder="1" applyAlignment="1">
      <alignment horizontal="center" vertical="center"/>
    </xf>
    <xf numFmtId="167" fontId="10" fillId="2" borderId="19" xfId="0" applyNumberFormat="1" applyFont="1" applyFill="1" applyBorder="1" applyAlignment="1">
      <alignment horizontal="center" vertical="center"/>
    </xf>
    <xf numFmtId="167" fontId="10" fillId="2" borderId="20" xfId="0" applyNumberFormat="1" applyFont="1" applyFill="1" applyBorder="1" applyAlignment="1">
      <alignment horizontal="center" vertical="center"/>
    </xf>
    <xf numFmtId="164" fontId="23" fillId="4" borderId="0" xfId="0" applyNumberFormat="1" applyFont="1" applyFill="1" applyBorder="1" applyAlignment="1" applyProtection="1">
      <alignment horizontal="center" vertical="center"/>
      <protection/>
    </xf>
    <xf numFmtId="0" fontId="7" fillId="4" borderId="0" xfId="0" applyFont="1" applyFill="1" applyBorder="1" applyAlignment="1">
      <alignment horizontal="left" vertical="center"/>
    </xf>
    <xf numFmtId="164" fontId="33" fillId="4" borderId="0" xfId="23" applyFont="1" applyFill="1" applyBorder="1" applyAlignment="1">
      <alignment horizontal="left" vertical="center"/>
      <protection/>
    </xf>
    <xf numFmtId="164" fontId="23" fillId="4" borderId="0" xfId="22" applyFont="1" applyFill="1" applyBorder="1" applyAlignment="1">
      <alignment horizontal="left" vertical="center"/>
      <protection/>
    </xf>
    <xf numFmtId="0" fontId="42" fillId="4" borderId="0" xfId="0" applyFont="1" applyFill="1" applyAlignment="1">
      <alignment vertical="center"/>
    </xf>
    <xf numFmtId="164" fontId="42" fillId="4" borderId="0" xfId="22" applyFont="1" applyFill="1" applyAlignment="1">
      <alignment vertical="center"/>
      <protection/>
    </xf>
    <xf numFmtId="0" fontId="23" fillId="3" borderId="1" xfId="0" applyNumberFormat="1" applyFont="1" applyFill="1" applyBorder="1" applyAlignment="1" applyProtection="1">
      <alignment horizontal="left" vertical="center"/>
      <protection/>
    </xf>
    <xf numFmtId="0" fontId="23" fillId="3" borderId="1" xfId="22" applyNumberFormat="1" applyFont="1" applyFill="1" applyBorder="1" applyAlignment="1">
      <alignment horizontal="left" vertical="center"/>
      <protection/>
    </xf>
    <xf numFmtId="0" fontId="23" fillId="3" borderId="23" xfId="23" applyNumberFormat="1" applyFont="1" applyFill="1" applyBorder="1" applyAlignment="1" applyProtection="1">
      <alignment horizontal="left" vertical="center"/>
      <protection/>
    </xf>
    <xf numFmtId="0" fontId="23" fillId="3" borderId="1" xfId="22" applyNumberFormat="1" applyFont="1" applyFill="1" applyBorder="1" applyAlignment="1" applyProtection="1">
      <alignment horizontal="left" vertical="center"/>
      <protection/>
    </xf>
    <xf numFmtId="0" fontId="23" fillId="3" borderId="23" xfId="22" applyNumberFormat="1" applyFont="1" applyFill="1" applyBorder="1" applyAlignment="1" applyProtection="1" quotePrefix="1">
      <alignment horizontal="left" vertical="center"/>
      <protection/>
    </xf>
    <xf numFmtId="170" fontId="10" fillId="9" borderId="9" xfId="0" applyNumberFormat="1" applyFont="1" applyFill="1" applyBorder="1" applyAlignment="1">
      <alignment horizontal="center" vertical="center"/>
    </xf>
    <xf numFmtId="170" fontId="10" fillId="9" borderId="10" xfId="0" applyNumberFormat="1" applyFont="1" applyFill="1" applyBorder="1" applyAlignment="1">
      <alignment horizontal="center" vertical="center"/>
    </xf>
    <xf numFmtId="170" fontId="10" fillId="9" borderId="11" xfId="0" applyNumberFormat="1" applyFont="1" applyFill="1" applyBorder="1" applyAlignment="1">
      <alignment horizontal="center" vertical="center"/>
    </xf>
    <xf numFmtId="0" fontId="1" fillId="4" borderId="0" xfId="0" applyFont="1" applyFill="1" applyBorder="1" applyAlignment="1">
      <alignment vertical="center"/>
    </xf>
    <xf numFmtId="0" fontId="0" fillId="4" borderId="0" xfId="0" applyFill="1" applyAlignment="1">
      <alignment/>
    </xf>
    <xf numFmtId="0" fontId="14" fillId="4" borderId="0" xfId="0" applyFont="1" applyFill="1" applyBorder="1" applyAlignment="1">
      <alignment horizontal="center" vertical="center"/>
    </xf>
    <xf numFmtId="0" fontId="0" fillId="4" borderId="0" xfId="0" applyFill="1" applyBorder="1" applyAlignment="1">
      <alignment/>
    </xf>
    <xf numFmtId="167" fontId="10" fillId="8" borderId="33" xfId="0" applyNumberFormat="1" applyFont="1" applyFill="1" applyBorder="1" applyAlignment="1">
      <alignment horizontal="center" vertical="center"/>
    </xf>
    <xf numFmtId="167" fontId="9" fillId="10" borderId="34" xfId="0" applyNumberFormat="1" applyFont="1" applyFill="1" applyBorder="1" applyAlignment="1">
      <alignment horizontal="center" vertical="center"/>
    </xf>
    <xf numFmtId="167" fontId="11" fillId="3" borderId="34" xfId="0" applyNumberFormat="1" applyFont="1" applyFill="1" applyBorder="1" applyAlignment="1">
      <alignment horizontal="center" vertical="center"/>
    </xf>
    <xf numFmtId="167" fontId="11" fillId="19" borderId="34" xfId="0" applyNumberFormat="1" applyFont="1" applyFill="1" applyBorder="1" applyAlignment="1">
      <alignment horizontal="center" vertical="center"/>
    </xf>
    <xf numFmtId="167" fontId="10" fillId="17" borderId="34" xfId="0" applyNumberFormat="1" applyFont="1" applyFill="1" applyBorder="1" applyAlignment="1">
      <alignment horizontal="center" vertical="center"/>
    </xf>
    <xf numFmtId="167" fontId="10" fillId="11" borderId="34" xfId="0" applyNumberFormat="1" applyFont="1" applyFill="1" applyBorder="1" applyAlignment="1">
      <alignment horizontal="center" vertical="center"/>
    </xf>
    <xf numFmtId="167" fontId="11" fillId="15" borderId="34" xfId="0" applyNumberFormat="1" applyFont="1" applyFill="1" applyBorder="1" applyAlignment="1">
      <alignment horizontal="center" vertical="center"/>
    </xf>
    <xf numFmtId="167" fontId="10" fillId="9" borderId="34" xfId="0" applyNumberFormat="1" applyFont="1" applyFill="1" applyBorder="1" applyAlignment="1">
      <alignment horizontal="center" vertical="center"/>
    </xf>
    <xf numFmtId="167" fontId="11" fillId="12" borderId="34" xfId="0" applyNumberFormat="1" applyFont="1" applyFill="1" applyBorder="1" applyAlignment="1">
      <alignment horizontal="center" vertical="center"/>
    </xf>
    <xf numFmtId="167" fontId="19" fillId="2" borderId="34" xfId="0" applyNumberFormat="1" applyFont="1" applyFill="1" applyBorder="1" applyAlignment="1">
      <alignment horizontal="center" vertical="center"/>
    </xf>
    <xf numFmtId="167" fontId="11" fillId="13" borderId="34" xfId="0" applyNumberFormat="1" applyFont="1" applyFill="1" applyBorder="1" applyAlignment="1">
      <alignment horizontal="center" vertical="center"/>
    </xf>
    <xf numFmtId="167" fontId="11" fillId="13" borderId="33" xfId="0" applyNumberFormat="1" applyFont="1" applyFill="1" applyBorder="1" applyAlignment="1">
      <alignment horizontal="center" vertical="center"/>
    </xf>
    <xf numFmtId="167" fontId="11" fillId="5" borderId="34" xfId="0" applyNumberFormat="1" applyFont="1" applyFill="1" applyBorder="1" applyAlignment="1">
      <alignment horizontal="center" vertical="center"/>
    </xf>
    <xf numFmtId="167" fontId="11" fillId="7" borderId="34" xfId="0" applyNumberFormat="1" applyFont="1" applyFill="1" applyBorder="1" applyAlignment="1">
      <alignment horizontal="center" vertical="center"/>
    </xf>
    <xf numFmtId="167" fontId="11" fillId="14" borderId="24" xfId="0" applyNumberFormat="1" applyFont="1" applyFill="1" applyBorder="1" applyAlignment="1">
      <alignment horizontal="center" vertical="center"/>
    </xf>
    <xf numFmtId="167" fontId="11" fillId="15" borderId="24" xfId="0" applyNumberFormat="1" applyFont="1" applyFill="1" applyBorder="1" applyAlignment="1">
      <alignment horizontal="center" vertical="center"/>
    </xf>
    <xf numFmtId="170" fontId="11" fillId="8" borderId="33" xfId="0" applyNumberFormat="1" applyFont="1" applyFill="1" applyBorder="1" applyAlignment="1">
      <alignment horizontal="center" vertical="center"/>
    </xf>
    <xf numFmtId="170" fontId="11" fillId="10" borderId="34" xfId="0" applyNumberFormat="1" applyFont="1" applyFill="1" applyBorder="1" applyAlignment="1">
      <alignment horizontal="center" vertical="center"/>
    </xf>
    <xf numFmtId="170" fontId="11" fillId="3" borderId="34" xfId="0" applyNumberFormat="1" applyFont="1" applyFill="1" applyBorder="1" applyAlignment="1">
      <alignment horizontal="center" vertical="center"/>
    </xf>
    <xf numFmtId="170" fontId="11" fillId="19" borderId="34" xfId="0" applyNumberFormat="1" applyFont="1" applyFill="1" applyBorder="1" applyAlignment="1">
      <alignment horizontal="center" vertical="center"/>
    </xf>
    <xf numFmtId="170" fontId="10" fillId="17" borderId="34" xfId="0" applyNumberFormat="1" applyFont="1" applyFill="1" applyBorder="1" applyAlignment="1">
      <alignment horizontal="center" vertical="center"/>
    </xf>
    <xf numFmtId="170" fontId="11" fillId="11" borderId="34" xfId="0" applyNumberFormat="1" applyFont="1" applyFill="1" applyBorder="1" applyAlignment="1">
      <alignment horizontal="center" vertical="center"/>
    </xf>
    <xf numFmtId="170" fontId="11" fillId="15" borderId="34" xfId="0" applyNumberFormat="1" applyFont="1" applyFill="1" applyBorder="1" applyAlignment="1">
      <alignment horizontal="center" vertical="center"/>
    </xf>
    <xf numFmtId="170" fontId="10" fillId="9" borderId="34" xfId="0" applyNumberFormat="1" applyFont="1" applyFill="1" applyBorder="1" applyAlignment="1">
      <alignment horizontal="center" vertical="center"/>
    </xf>
    <xf numFmtId="170" fontId="11" fillId="12" borderId="34" xfId="0" applyNumberFormat="1" applyFont="1" applyFill="1" applyBorder="1" applyAlignment="1">
      <alignment horizontal="center" vertical="center"/>
    </xf>
    <xf numFmtId="170" fontId="11" fillId="7" borderId="34" xfId="0" applyNumberFormat="1" applyFont="1" applyFill="1" applyBorder="1" applyAlignment="1">
      <alignment horizontal="center" vertical="center"/>
    </xf>
    <xf numFmtId="170" fontId="19" fillId="2" borderId="34" xfId="0" applyNumberFormat="1" applyFont="1" applyFill="1" applyBorder="1" applyAlignment="1">
      <alignment horizontal="center" vertical="center"/>
    </xf>
    <xf numFmtId="170" fontId="11" fillId="13" borderId="34" xfId="0" applyNumberFormat="1" applyFont="1" applyFill="1" applyBorder="1" applyAlignment="1">
      <alignment horizontal="center" vertical="center"/>
    </xf>
    <xf numFmtId="170" fontId="11" fillId="13" borderId="33" xfId="0" applyNumberFormat="1" applyFont="1" applyFill="1" applyBorder="1" applyAlignment="1">
      <alignment horizontal="center" vertical="center"/>
    </xf>
    <xf numFmtId="170" fontId="10" fillId="18" borderId="7" xfId="0" applyNumberFormat="1" applyFont="1" applyFill="1" applyBorder="1" applyAlignment="1">
      <alignment horizontal="center" vertical="center"/>
    </xf>
    <xf numFmtId="170" fontId="10" fillId="18" borderId="8" xfId="0" applyNumberFormat="1" applyFont="1" applyFill="1" applyBorder="1" applyAlignment="1">
      <alignment horizontal="center" vertical="center"/>
    </xf>
    <xf numFmtId="167" fontId="10" fillId="18" borderId="9" xfId="0" applyNumberFormat="1" applyFont="1" applyFill="1" applyBorder="1" applyAlignment="1">
      <alignment horizontal="center" vertical="center"/>
    </xf>
    <xf numFmtId="167" fontId="10" fillId="18" borderId="34" xfId="0" applyNumberFormat="1" applyFont="1" applyFill="1" applyBorder="1" applyAlignment="1">
      <alignment horizontal="center" vertical="center"/>
    </xf>
    <xf numFmtId="167" fontId="10" fillId="18" borderId="10" xfId="0" applyNumberFormat="1" applyFont="1" applyFill="1" applyBorder="1" applyAlignment="1">
      <alignment horizontal="center" vertical="center"/>
    </xf>
    <xf numFmtId="167" fontId="10" fillId="18" borderId="11" xfId="0" applyNumberFormat="1" applyFont="1" applyFill="1" applyBorder="1" applyAlignment="1">
      <alignment horizontal="center" vertical="center"/>
    </xf>
    <xf numFmtId="170" fontId="10" fillId="18" borderId="9" xfId="0" applyNumberFormat="1" applyFont="1" applyFill="1" applyBorder="1" applyAlignment="1">
      <alignment horizontal="center" vertical="center"/>
    </xf>
    <xf numFmtId="170" fontId="10" fillId="18" borderId="34" xfId="0" applyNumberFormat="1" applyFont="1" applyFill="1" applyBorder="1" applyAlignment="1">
      <alignment horizontal="center" vertical="center"/>
    </xf>
    <xf numFmtId="170" fontId="10" fillId="18" borderId="10" xfId="0" applyNumberFormat="1" applyFont="1" applyFill="1" applyBorder="1" applyAlignment="1">
      <alignment horizontal="center" vertical="center"/>
    </xf>
    <xf numFmtId="170" fontId="10" fillId="18" borderId="11" xfId="0" applyNumberFormat="1" applyFont="1" applyFill="1" applyBorder="1" applyAlignment="1">
      <alignment horizontal="center" vertical="center"/>
    </xf>
    <xf numFmtId="170" fontId="10" fillId="18" borderId="7" xfId="0" applyNumberFormat="1" applyFont="1" applyFill="1" applyBorder="1" applyAlignment="1">
      <alignment horizontal="right" vertical="center"/>
    </xf>
    <xf numFmtId="0" fontId="35" fillId="0" borderId="0" xfId="0" applyFont="1" applyBorder="1" applyAlignment="1">
      <alignment horizontal="center" vertical="center"/>
    </xf>
    <xf numFmtId="0" fontId="35" fillId="0" borderId="0" xfId="0" applyFont="1" applyAlignment="1">
      <alignment horizontal="center" vertical="center"/>
    </xf>
    <xf numFmtId="0" fontId="1" fillId="7" borderId="17" xfId="0" applyFont="1" applyFill="1" applyBorder="1" applyAlignment="1">
      <alignment horizontal="center" vertical="center"/>
    </xf>
    <xf numFmtId="170" fontId="11" fillId="14" borderId="7" xfId="0" applyNumberFormat="1" applyFont="1" applyFill="1" applyBorder="1" applyAlignment="1">
      <alignment horizontal="center" vertical="center"/>
    </xf>
    <xf numFmtId="0" fontId="1" fillId="7" borderId="35" xfId="0" applyFont="1" applyFill="1" applyBorder="1" applyAlignment="1">
      <alignment vertical="center"/>
    </xf>
    <xf numFmtId="167" fontId="11" fillId="7" borderId="36" xfId="0" applyNumberFormat="1" applyFont="1" applyFill="1" applyBorder="1" applyAlignment="1">
      <alignment horizontal="center" vertical="center"/>
    </xf>
    <xf numFmtId="167" fontId="10" fillId="7" borderId="36" xfId="0" applyNumberFormat="1" applyFont="1" applyFill="1" applyBorder="1" applyAlignment="1">
      <alignment horizontal="center" vertical="center"/>
    </xf>
    <xf numFmtId="167" fontId="10" fillId="7" borderId="37" xfId="0" applyNumberFormat="1" applyFont="1" applyFill="1" applyBorder="1" applyAlignment="1">
      <alignment horizontal="center" vertical="center"/>
    </xf>
    <xf numFmtId="0" fontId="23" fillId="4" borderId="0" xfId="0" applyFont="1" applyFill="1" applyAlignment="1">
      <alignment horizontal="left" vertical="center" indent="4"/>
    </xf>
    <xf numFmtId="164" fontId="23" fillId="4" borderId="0" xfId="23" applyFont="1" applyFill="1" applyBorder="1" applyAlignment="1">
      <alignment horizontal="center" vertical="center"/>
      <protection/>
    </xf>
    <xf numFmtId="165" fontId="44" fillId="4" borderId="0" xfId="0" applyNumberFormat="1" applyFont="1" applyFill="1" applyBorder="1" applyAlignment="1" applyProtection="1">
      <alignment horizontal="center" vertical="center"/>
      <protection/>
    </xf>
    <xf numFmtId="0" fontId="23" fillId="4" borderId="0" xfId="0" applyFont="1" applyFill="1" applyAlignment="1">
      <alignment horizontal="left" vertical="center"/>
    </xf>
    <xf numFmtId="164" fontId="6" fillId="3" borderId="0" xfId="23" applyNumberFormat="1" applyFont="1" applyFill="1" applyBorder="1" applyAlignment="1" applyProtection="1">
      <alignment horizontal="left" vertical="center" indent="4"/>
      <protection/>
    </xf>
    <xf numFmtId="164" fontId="23" fillId="4" borderId="0" xfId="23" applyNumberFormat="1" applyFont="1" applyFill="1" applyBorder="1" applyAlignment="1" applyProtection="1">
      <alignment horizontal="left" vertical="center" indent="4"/>
      <protection/>
    </xf>
    <xf numFmtId="0" fontId="41" fillId="4" borderId="0" xfId="0" applyFont="1" applyFill="1" applyBorder="1" applyAlignment="1">
      <alignment horizontal="left" vertical="center"/>
    </xf>
    <xf numFmtId="170" fontId="9" fillId="21" borderId="7" xfId="0" applyNumberFormat="1" applyFont="1" applyFill="1" applyBorder="1" applyAlignment="1">
      <alignment horizontal="center" vertical="center"/>
    </xf>
    <xf numFmtId="170" fontId="9" fillId="21" borderId="8" xfId="0" applyNumberFormat="1" applyFont="1" applyFill="1" applyBorder="1" applyAlignment="1">
      <alignment horizontal="center" vertical="center"/>
    </xf>
    <xf numFmtId="167" fontId="9" fillId="21" borderId="9" xfId="0" applyNumberFormat="1" applyFont="1" applyFill="1" applyBorder="1" applyAlignment="1">
      <alignment horizontal="center" vertical="center"/>
    </xf>
    <xf numFmtId="167" fontId="9" fillId="21" borderId="34" xfId="0" applyNumberFormat="1" applyFont="1" applyFill="1" applyBorder="1" applyAlignment="1">
      <alignment horizontal="center" vertical="center"/>
    </xf>
    <xf numFmtId="167" fontId="9" fillId="21" borderId="10" xfId="0" applyNumberFormat="1" applyFont="1" applyFill="1" applyBorder="1" applyAlignment="1">
      <alignment horizontal="center" vertical="center"/>
    </xf>
    <xf numFmtId="167" fontId="9" fillId="21" borderId="11" xfId="0" applyNumberFormat="1" applyFont="1" applyFill="1" applyBorder="1" applyAlignment="1">
      <alignment horizontal="center" vertical="center"/>
    </xf>
    <xf numFmtId="170" fontId="11" fillId="21" borderId="9" xfId="0" applyNumberFormat="1" applyFont="1" applyFill="1" applyBorder="1" applyAlignment="1">
      <alignment horizontal="center" vertical="center"/>
    </xf>
    <xf numFmtId="170" fontId="11" fillId="21" borderId="34" xfId="0" applyNumberFormat="1" applyFont="1" applyFill="1" applyBorder="1" applyAlignment="1">
      <alignment horizontal="center" vertical="center"/>
    </xf>
    <xf numFmtId="170" fontId="11" fillId="21" borderId="10" xfId="0" applyNumberFormat="1" applyFont="1" applyFill="1" applyBorder="1" applyAlignment="1">
      <alignment horizontal="center" vertical="center"/>
    </xf>
    <xf numFmtId="170" fontId="11" fillId="21" borderId="11" xfId="0" applyNumberFormat="1" applyFont="1" applyFill="1" applyBorder="1" applyAlignment="1">
      <alignment horizontal="center" vertical="center"/>
    </xf>
    <xf numFmtId="170" fontId="11" fillId="21" borderId="7" xfId="0" applyNumberFormat="1" applyFont="1" applyFill="1" applyBorder="1" applyAlignment="1">
      <alignment horizontal="right" vertical="center"/>
    </xf>
    <xf numFmtId="167" fontId="11" fillId="13" borderId="38" xfId="0" applyNumberFormat="1" applyFont="1" applyFill="1" applyBorder="1" applyAlignment="1">
      <alignment horizontal="center" vertical="center"/>
    </xf>
    <xf numFmtId="167" fontId="11" fillId="13" borderId="39" xfId="0" applyNumberFormat="1" applyFont="1" applyFill="1" applyBorder="1" applyAlignment="1">
      <alignment horizontal="center" vertical="center"/>
    </xf>
    <xf numFmtId="167" fontId="11" fillId="13" borderId="40" xfId="0" applyNumberFormat="1" applyFont="1" applyFill="1" applyBorder="1" applyAlignment="1">
      <alignment horizontal="center" vertical="center"/>
    </xf>
    <xf numFmtId="167" fontId="11" fillId="13" borderId="41" xfId="0" applyNumberFormat="1" applyFont="1" applyFill="1" applyBorder="1" applyAlignment="1">
      <alignment horizontal="center" vertical="center"/>
    </xf>
    <xf numFmtId="0" fontId="34"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42" xfId="0" applyFont="1" applyFill="1" applyBorder="1" applyAlignment="1">
      <alignment horizontal="center" vertical="center"/>
    </xf>
    <xf numFmtId="164" fontId="42" fillId="4" borderId="0" xfId="22" applyFont="1" applyFill="1" applyBorder="1" applyAlignment="1">
      <alignment horizontal="left" vertical="center"/>
      <protection/>
    </xf>
    <xf numFmtId="0" fontId="36" fillId="22" borderId="43" xfId="0" applyFont="1" applyFill="1" applyBorder="1" applyAlignment="1">
      <alignment horizontal="center" vertical="center" wrapText="1"/>
    </xf>
    <xf numFmtId="0" fontId="36" fillId="22" borderId="44" xfId="0" applyFont="1" applyFill="1" applyBorder="1" applyAlignment="1">
      <alignment horizontal="center" vertical="center" wrapText="1"/>
    </xf>
    <xf numFmtId="164" fontId="23" fillId="3" borderId="0" xfId="22" applyFont="1" applyFill="1" applyBorder="1" applyAlignment="1">
      <alignment horizontal="left" vertical="center" indent="2"/>
      <protection/>
    </xf>
    <xf numFmtId="170" fontId="10" fillId="23" borderId="7" xfId="0" applyNumberFormat="1" applyFont="1" applyFill="1" applyBorder="1" applyAlignment="1">
      <alignment horizontal="right" vertical="center"/>
    </xf>
    <xf numFmtId="170" fontId="10" fillId="23" borderId="7" xfId="0" applyNumberFormat="1" applyFont="1" applyFill="1" applyBorder="1" applyAlignment="1">
      <alignment horizontal="center" vertical="center"/>
    </xf>
    <xf numFmtId="170" fontId="10" fillId="23" borderId="8" xfId="0" applyNumberFormat="1" applyFont="1" applyFill="1" applyBorder="1" applyAlignment="1">
      <alignment horizontal="center" vertical="center"/>
    </xf>
    <xf numFmtId="167" fontId="10" fillId="23" borderId="9" xfId="0" applyNumberFormat="1" applyFont="1" applyFill="1" applyBorder="1" applyAlignment="1">
      <alignment horizontal="center" vertical="center"/>
    </xf>
    <xf numFmtId="167" fontId="10" fillId="23" borderId="10" xfId="0" applyNumberFormat="1" applyFont="1" applyFill="1" applyBorder="1" applyAlignment="1">
      <alignment horizontal="center" vertical="center"/>
    </xf>
    <xf numFmtId="167" fontId="10" fillId="23" borderId="11" xfId="0" applyNumberFormat="1" applyFont="1" applyFill="1" applyBorder="1" applyAlignment="1">
      <alignment horizontal="center" vertical="center"/>
    </xf>
    <xf numFmtId="167" fontId="10" fillId="23" borderId="34" xfId="0" applyNumberFormat="1" applyFont="1" applyFill="1" applyBorder="1" applyAlignment="1">
      <alignment horizontal="center" vertical="center"/>
    </xf>
    <xf numFmtId="170" fontId="10" fillId="23" borderId="9" xfId="0" applyNumberFormat="1" applyFont="1" applyFill="1" applyBorder="1" applyAlignment="1">
      <alignment horizontal="center" vertical="center"/>
    </xf>
    <xf numFmtId="170" fontId="10" fillId="23" borderId="34" xfId="0" applyNumberFormat="1" applyFont="1" applyFill="1" applyBorder="1" applyAlignment="1">
      <alignment horizontal="center" vertical="center"/>
    </xf>
    <xf numFmtId="170" fontId="10" fillId="23" borderId="10" xfId="0" applyNumberFormat="1" applyFont="1" applyFill="1" applyBorder="1" applyAlignment="1">
      <alignment horizontal="center" vertical="center"/>
    </xf>
    <xf numFmtId="170" fontId="10" fillId="23" borderId="11" xfId="0" applyNumberFormat="1" applyFont="1" applyFill="1" applyBorder="1" applyAlignment="1">
      <alignment horizontal="center" vertical="center"/>
    </xf>
    <xf numFmtId="167" fontId="11" fillId="24" borderId="45" xfId="0" applyNumberFormat="1" applyFont="1" applyFill="1" applyBorder="1" applyAlignment="1">
      <alignment horizontal="center" vertical="center"/>
    </xf>
    <xf numFmtId="167" fontId="11" fillId="24" borderId="35" xfId="0" applyNumberFormat="1" applyFont="1" applyFill="1" applyBorder="1" applyAlignment="1">
      <alignment horizontal="center" vertical="center"/>
    </xf>
    <xf numFmtId="167" fontId="10" fillId="24" borderId="0" xfId="0" applyNumberFormat="1" applyFont="1" applyFill="1" applyBorder="1" applyAlignment="1">
      <alignment horizontal="center" vertical="center"/>
    </xf>
    <xf numFmtId="167" fontId="10" fillId="24" borderId="36" xfId="0" applyNumberFormat="1" applyFont="1" applyFill="1" applyBorder="1" applyAlignment="1">
      <alignment horizontal="center" vertical="center"/>
    </xf>
    <xf numFmtId="167" fontId="11" fillId="24" borderId="0" xfId="0" applyNumberFormat="1" applyFont="1" applyFill="1" applyBorder="1" applyAlignment="1">
      <alignment horizontal="center" vertical="center"/>
    </xf>
    <xf numFmtId="167" fontId="11" fillId="24" borderId="36" xfId="0" applyNumberFormat="1" applyFont="1" applyFill="1" applyBorder="1" applyAlignment="1">
      <alignment horizontal="center" vertical="center"/>
    </xf>
    <xf numFmtId="170" fontId="10" fillId="2" borderId="7" xfId="0" applyNumberFormat="1" applyFont="1" applyFill="1" applyBorder="1" applyAlignment="1">
      <alignment horizontal="center" vertical="center"/>
    </xf>
    <xf numFmtId="170" fontId="10" fillId="2" borderId="8" xfId="0" applyNumberFormat="1" applyFont="1" applyFill="1" applyBorder="1" applyAlignment="1">
      <alignment horizontal="center" vertical="center"/>
    </xf>
    <xf numFmtId="167" fontId="10" fillId="2" borderId="9" xfId="0" applyNumberFormat="1" applyFont="1" applyFill="1" applyBorder="1" applyAlignment="1">
      <alignment horizontal="center" vertical="center"/>
    </xf>
    <xf numFmtId="167" fontId="10" fillId="2" borderId="10" xfId="0" applyNumberFormat="1" applyFont="1" applyFill="1" applyBorder="1" applyAlignment="1">
      <alignment horizontal="center" vertical="center"/>
    </xf>
    <xf numFmtId="167" fontId="10" fillId="2" borderId="11" xfId="0" applyNumberFormat="1" applyFont="1" applyFill="1" applyBorder="1" applyAlignment="1">
      <alignment horizontal="center" vertical="center"/>
    </xf>
    <xf numFmtId="167" fontId="10" fillId="2" borderId="34" xfId="0" applyNumberFormat="1" applyFont="1" applyFill="1" applyBorder="1" applyAlignment="1">
      <alignment horizontal="center" vertical="center"/>
    </xf>
    <xf numFmtId="170" fontId="10" fillId="2" borderId="9" xfId="0" applyNumberFormat="1" applyFont="1" applyFill="1" applyBorder="1" applyAlignment="1">
      <alignment horizontal="center" vertical="center"/>
    </xf>
    <xf numFmtId="170" fontId="10" fillId="2" borderId="34" xfId="0" applyNumberFormat="1" applyFont="1" applyFill="1" applyBorder="1" applyAlignment="1">
      <alignment horizontal="center" vertical="center"/>
    </xf>
    <xf numFmtId="170" fontId="10" fillId="2" borderId="10" xfId="0" applyNumberFormat="1" applyFont="1" applyFill="1" applyBorder="1" applyAlignment="1">
      <alignment horizontal="center" vertical="center"/>
    </xf>
    <xf numFmtId="170" fontId="10" fillId="2" borderId="11" xfId="0" applyNumberFormat="1" applyFont="1" applyFill="1" applyBorder="1" applyAlignment="1">
      <alignment horizontal="center" vertical="center"/>
    </xf>
    <xf numFmtId="170" fontId="10" fillId="2" borderId="7" xfId="0" applyNumberFormat="1" applyFont="1" applyFill="1" applyBorder="1" applyAlignment="1">
      <alignment horizontal="right" vertical="center"/>
    </xf>
    <xf numFmtId="164" fontId="23" fillId="3" borderId="0" xfId="23" applyNumberFormat="1" applyFont="1" applyFill="1" applyBorder="1" applyAlignment="1" applyProtection="1">
      <alignment horizontal="left" vertical="center" indent="6"/>
      <protection/>
    </xf>
    <xf numFmtId="0" fontId="25" fillId="2" borderId="10" xfId="0" applyFont="1" applyFill="1" applyBorder="1" applyAlignment="1">
      <alignment horizontal="left" vertical="top" wrapText="1"/>
    </xf>
    <xf numFmtId="0" fontId="25" fillId="6" borderId="0" xfId="0" applyFont="1" applyFill="1" applyBorder="1" applyAlignment="1">
      <alignment horizontal="left" vertical="top" wrapText="1"/>
    </xf>
    <xf numFmtId="0" fontId="0" fillId="6" borderId="0" xfId="0" applyFill="1" applyBorder="1" applyAlignment="1">
      <alignment/>
    </xf>
    <xf numFmtId="0" fontId="36" fillId="3" borderId="17" xfId="0" applyFont="1" applyFill="1" applyBorder="1" applyAlignment="1" quotePrefix="1">
      <alignment horizontal="center" vertical="center" wrapText="1"/>
    </xf>
    <xf numFmtId="0" fontId="36" fillId="3" borderId="46" xfId="0" applyFont="1" applyFill="1" applyBorder="1" applyAlignment="1" quotePrefix="1">
      <alignment horizontal="center" vertical="center" wrapText="1"/>
    </xf>
    <xf numFmtId="0" fontId="36" fillId="3" borderId="46" xfId="0" applyFont="1" applyFill="1" applyBorder="1" applyAlignment="1">
      <alignment horizontal="center" vertical="center" wrapText="1"/>
    </xf>
    <xf numFmtId="0" fontId="36" fillId="6" borderId="47" xfId="0" applyFont="1" applyFill="1" applyBorder="1" applyAlignment="1">
      <alignment horizontal="center" vertical="center" wrapText="1"/>
    </xf>
    <xf numFmtId="0" fontId="36" fillId="3" borderId="48" xfId="0" applyFont="1" applyFill="1" applyBorder="1" applyAlignment="1">
      <alignment horizontal="center" vertical="center" wrapText="1"/>
    </xf>
    <xf numFmtId="164" fontId="23" fillId="2" borderId="0" xfId="22" applyNumberFormat="1" applyFont="1" applyFill="1" applyBorder="1" applyAlignment="1" applyProtection="1">
      <alignment horizontal="left" vertical="center"/>
      <protection/>
    </xf>
    <xf numFmtId="0" fontId="35" fillId="24" borderId="0" xfId="0" applyFont="1" applyFill="1" applyBorder="1" applyAlignment="1">
      <alignment vertical="center"/>
    </xf>
    <xf numFmtId="0" fontId="35" fillId="24" borderId="42" xfId="0" applyFont="1" applyFill="1" applyBorder="1" applyAlignment="1">
      <alignment vertical="center"/>
    </xf>
    <xf numFmtId="0" fontId="35" fillId="24" borderId="36" xfId="0" applyFont="1" applyFill="1" applyBorder="1" applyAlignment="1">
      <alignment vertical="center"/>
    </xf>
    <xf numFmtId="0" fontId="35" fillId="24" borderId="37" xfId="0" applyFont="1" applyFill="1" applyBorder="1" applyAlignment="1">
      <alignment vertical="center"/>
    </xf>
    <xf numFmtId="0" fontId="20" fillId="24" borderId="49" xfId="0" applyFont="1" applyFill="1" applyBorder="1" applyAlignment="1">
      <alignment/>
    </xf>
    <xf numFmtId="0" fontId="20" fillId="24" borderId="0" xfId="0" applyFont="1" applyFill="1" applyBorder="1" applyAlignment="1">
      <alignment/>
    </xf>
    <xf numFmtId="164" fontId="41" fillId="4" borderId="0" xfId="22" applyFont="1" applyFill="1" applyBorder="1" applyAlignment="1">
      <alignment horizontal="left" vertical="center" indent="2"/>
      <protection/>
    </xf>
    <xf numFmtId="0" fontId="16" fillId="7" borderId="17" xfId="0" applyFont="1" applyFill="1" applyBorder="1" applyAlignment="1">
      <alignment horizontal="center" vertical="center"/>
    </xf>
    <xf numFmtId="0" fontId="40" fillId="7" borderId="50" xfId="0" applyFont="1" applyFill="1" applyBorder="1" applyAlignment="1">
      <alignment horizontal="center" vertical="center"/>
    </xf>
    <xf numFmtId="0" fontId="66" fillId="2" borderId="38" xfId="0" applyFont="1" applyFill="1" applyBorder="1" applyAlignment="1">
      <alignment horizontal="left" vertical="center" indent="2"/>
    </xf>
    <xf numFmtId="0" fontId="67" fillId="2" borderId="39" xfId="0" applyFont="1" applyFill="1" applyBorder="1" applyAlignment="1">
      <alignment/>
    </xf>
    <xf numFmtId="0" fontId="67" fillId="2" borderId="40" xfId="0" applyFont="1" applyFill="1" applyBorder="1" applyAlignment="1">
      <alignment/>
    </xf>
    <xf numFmtId="0" fontId="39" fillId="24" borderId="45" xfId="0" applyFont="1" applyFill="1" applyBorder="1" applyAlignment="1">
      <alignment vertical="center" wrapText="1"/>
    </xf>
    <xf numFmtId="0" fontId="20" fillId="24" borderId="45" xfId="0" applyFont="1" applyFill="1" applyBorder="1" applyAlignment="1">
      <alignment/>
    </xf>
    <xf numFmtId="0" fontId="18" fillId="18" borderId="7" xfId="0" applyFont="1" applyFill="1" applyBorder="1" applyAlignment="1">
      <alignment horizontal="center" vertical="center"/>
    </xf>
    <xf numFmtId="169" fontId="18" fillId="8" borderId="7" xfId="0" applyNumberFormat="1" applyFont="1" applyFill="1" applyBorder="1" applyAlignment="1">
      <alignment horizontal="center" vertical="center"/>
    </xf>
    <xf numFmtId="169" fontId="13" fillId="7" borderId="7" xfId="0" applyNumberFormat="1" applyFont="1" applyFill="1" applyBorder="1" applyAlignment="1">
      <alignment horizontal="center" vertical="center"/>
    </xf>
    <xf numFmtId="169" fontId="18" fillId="16" borderId="7" xfId="0" applyNumberFormat="1" applyFont="1" applyFill="1" applyBorder="1" applyAlignment="1">
      <alignment horizontal="center" vertical="center"/>
    </xf>
    <xf numFmtId="0" fontId="18" fillId="25" borderId="7" xfId="0" applyFont="1" applyFill="1" applyBorder="1" applyAlignment="1">
      <alignment horizontal="center" vertical="center" wrapText="1"/>
    </xf>
    <xf numFmtId="169" fontId="18" fillId="25" borderId="7" xfId="0" applyNumberFormat="1" applyFont="1" applyFill="1" applyBorder="1" applyAlignment="1">
      <alignment horizontal="center" vertical="center"/>
    </xf>
    <xf numFmtId="164" fontId="20" fillId="3" borderId="1" xfId="23" applyFont="1" applyFill="1" applyBorder="1" applyAlignment="1">
      <alignment horizontal="center" vertical="center"/>
      <protection/>
    </xf>
    <xf numFmtId="0" fontId="69" fillId="0" borderId="0" xfId="0" applyFont="1" applyAlignment="1">
      <alignment/>
    </xf>
    <xf numFmtId="170" fontId="10" fillId="20" borderId="7" xfId="0" applyNumberFormat="1" applyFont="1" applyFill="1" applyBorder="1" applyAlignment="1">
      <alignment horizontal="center" vertical="center"/>
    </xf>
    <xf numFmtId="170" fontId="10" fillId="20" borderId="8" xfId="0" applyNumberFormat="1" applyFont="1" applyFill="1" applyBorder="1" applyAlignment="1">
      <alignment horizontal="center" vertical="center"/>
    </xf>
    <xf numFmtId="167" fontId="10" fillId="20" borderId="9" xfId="0" applyNumberFormat="1" applyFont="1" applyFill="1" applyBorder="1" applyAlignment="1">
      <alignment horizontal="center" vertical="center"/>
    </xf>
    <xf numFmtId="167" fontId="10" fillId="20" borderId="10" xfId="0" applyNumberFormat="1" applyFont="1" applyFill="1" applyBorder="1" applyAlignment="1">
      <alignment horizontal="center" vertical="center"/>
    </xf>
    <xf numFmtId="167" fontId="10" fillId="20" borderId="11" xfId="0" applyNumberFormat="1" applyFont="1" applyFill="1" applyBorder="1" applyAlignment="1">
      <alignment horizontal="center" vertical="center"/>
    </xf>
    <xf numFmtId="167" fontId="10" fillId="20" borderId="34" xfId="0" applyNumberFormat="1" applyFont="1" applyFill="1" applyBorder="1" applyAlignment="1">
      <alignment horizontal="center" vertical="center"/>
    </xf>
    <xf numFmtId="170" fontId="11" fillId="20" borderId="9" xfId="0" applyNumberFormat="1" applyFont="1" applyFill="1" applyBorder="1" applyAlignment="1">
      <alignment horizontal="center" vertical="center"/>
    </xf>
    <xf numFmtId="170" fontId="11" fillId="20" borderId="34" xfId="0" applyNumberFormat="1" applyFont="1" applyFill="1" applyBorder="1" applyAlignment="1">
      <alignment horizontal="center" vertical="center"/>
    </xf>
    <xf numFmtId="170" fontId="11" fillId="20" borderId="10" xfId="0" applyNumberFormat="1" applyFont="1" applyFill="1" applyBorder="1" applyAlignment="1">
      <alignment horizontal="center" vertical="center"/>
    </xf>
    <xf numFmtId="170" fontId="11" fillId="20" borderId="11" xfId="0" applyNumberFormat="1" applyFont="1" applyFill="1" applyBorder="1" applyAlignment="1">
      <alignment horizontal="center" vertical="center"/>
    </xf>
    <xf numFmtId="170" fontId="10" fillId="20" borderId="7" xfId="0" applyNumberFormat="1" applyFont="1" applyFill="1" applyBorder="1" applyAlignment="1">
      <alignment horizontal="right" vertical="center"/>
    </xf>
    <xf numFmtId="164" fontId="23" fillId="4" borderId="0" xfId="23" applyNumberFormat="1" applyFont="1" applyFill="1" applyBorder="1" applyAlignment="1" applyProtection="1">
      <alignment horizontal="left" vertical="center" indent="2"/>
      <protection/>
    </xf>
    <xf numFmtId="165" fontId="58" fillId="4" borderId="0" xfId="0" applyNumberFormat="1" applyFont="1" applyFill="1" applyBorder="1" applyAlignment="1" applyProtection="1">
      <alignment horizontal="center" vertical="center"/>
      <protection/>
    </xf>
    <xf numFmtId="164" fontId="0" fillId="4" borderId="0" xfId="22" applyFont="1" applyFill="1" applyAlignment="1">
      <alignment vertical="center"/>
      <protection/>
    </xf>
    <xf numFmtId="0" fontId="8" fillId="5" borderId="0" xfId="0" applyFont="1" applyFill="1" applyBorder="1" applyAlignment="1">
      <alignment/>
    </xf>
    <xf numFmtId="170" fontId="9" fillId="7" borderId="45" xfId="0" applyNumberFormat="1" applyFont="1" applyFill="1" applyBorder="1" applyAlignment="1">
      <alignment vertical="center"/>
    </xf>
    <xf numFmtId="170" fontId="9" fillId="0" borderId="0" xfId="0" applyNumberFormat="1" applyFont="1" applyAlignment="1">
      <alignment vertical="center"/>
    </xf>
    <xf numFmtId="164" fontId="17" fillId="4" borderId="0" xfId="22" applyFont="1" applyFill="1" applyBorder="1" applyAlignment="1" quotePrefix="1">
      <alignment horizontal="center" vertical="center"/>
      <protection/>
    </xf>
    <xf numFmtId="164" fontId="23" fillId="3" borderId="0" xfId="22" applyNumberFormat="1" applyFont="1" applyFill="1" applyBorder="1" applyAlignment="1" applyProtection="1">
      <alignment horizontal="left" vertical="center" indent="2"/>
      <protection/>
    </xf>
    <xf numFmtId="164" fontId="5" fillId="0" borderId="0" xfId="24">
      <alignment/>
      <protection/>
    </xf>
    <xf numFmtId="164" fontId="73" fillId="16" borderId="13" xfId="24" applyFont="1" applyFill="1" applyBorder="1" applyAlignment="1">
      <alignment horizontal="center"/>
      <protection/>
    </xf>
    <xf numFmtId="0" fontId="41" fillId="4" borderId="0" xfId="22" applyNumberFormat="1" applyFont="1" applyFill="1" applyBorder="1" applyAlignment="1" applyProtection="1">
      <alignment horizontal="left" vertical="center"/>
      <protection/>
    </xf>
    <xf numFmtId="164" fontId="41" fillId="4" borderId="0" xfId="0" applyNumberFormat="1" applyFont="1" applyFill="1" applyBorder="1" applyAlignment="1" applyProtection="1">
      <alignment horizontal="left" vertical="center"/>
      <protection/>
    </xf>
    <xf numFmtId="164" fontId="41" fillId="4" borderId="0" xfId="22" applyNumberFormat="1" applyFont="1" applyFill="1" applyBorder="1" applyAlignment="1" applyProtection="1">
      <alignment horizontal="center" vertical="center"/>
      <protection/>
    </xf>
    <xf numFmtId="165" fontId="41" fillId="4" borderId="0" xfId="22" applyNumberFormat="1" applyFont="1" applyFill="1" applyBorder="1" applyAlignment="1" applyProtection="1">
      <alignment horizontal="center" vertical="center"/>
      <protection/>
    </xf>
    <xf numFmtId="0" fontId="24" fillId="5" borderId="10" xfId="0" applyFont="1" applyFill="1" applyBorder="1" applyAlignment="1">
      <alignment horizontal="left" vertical="center" wrapText="1"/>
    </xf>
    <xf numFmtId="0" fontId="13" fillId="3" borderId="10" xfId="0" applyFont="1" applyFill="1" applyBorder="1" applyAlignment="1">
      <alignment horizontal="left" vertical="center" wrapText="1"/>
    </xf>
    <xf numFmtId="0" fontId="24" fillId="5" borderId="22" xfId="0" applyFont="1" applyFill="1" applyBorder="1" applyAlignment="1">
      <alignment horizontal="left" vertical="center" wrapText="1"/>
    </xf>
    <xf numFmtId="0" fontId="13" fillId="7" borderId="23" xfId="0" applyFont="1" applyFill="1" applyBorder="1" applyAlignment="1">
      <alignment horizontal="left" vertical="center" wrapText="1"/>
    </xf>
    <xf numFmtId="0" fontId="13" fillId="7" borderId="10" xfId="0" applyFont="1" applyFill="1" applyBorder="1" applyAlignment="1">
      <alignment horizontal="left" vertical="center" wrapText="1"/>
    </xf>
    <xf numFmtId="164" fontId="23" fillId="3" borderId="1" xfId="0" applyNumberFormat="1" applyFont="1" applyFill="1" applyBorder="1" applyAlignment="1" applyProtection="1">
      <alignment horizontal="left" vertical="center" indent="4"/>
      <protection/>
    </xf>
    <xf numFmtId="0" fontId="23" fillId="3" borderId="22" xfId="0" applyNumberFormat="1" applyFont="1" applyFill="1" applyBorder="1" applyAlignment="1" applyProtection="1">
      <alignment horizontal="left" vertical="center"/>
      <protection/>
    </xf>
    <xf numFmtId="164" fontId="22" fillId="20" borderId="22" xfId="0" applyNumberFormat="1" applyFont="1" applyFill="1" applyBorder="1" applyAlignment="1" applyProtection="1">
      <alignment horizontal="left" vertical="center"/>
      <protection/>
    </xf>
    <xf numFmtId="164" fontId="25" fillId="0" borderId="0" xfId="23" applyFont="1" applyFill="1" applyBorder="1" applyAlignment="1">
      <alignment horizontal="left" vertical="center"/>
      <protection/>
    </xf>
    <xf numFmtId="164" fontId="25" fillId="2" borderId="25" xfId="23" applyFont="1" applyFill="1" applyBorder="1" applyAlignment="1">
      <alignment horizontal="center" vertical="center"/>
      <protection/>
    </xf>
    <xf numFmtId="165" fontId="22" fillId="2" borderId="25" xfId="23" applyNumberFormat="1" applyFont="1" applyFill="1" applyBorder="1" applyAlignment="1" applyProtection="1">
      <alignment horizontal="center" vertical="center"/>
      <protection/>
    </xf>
    <xf numFmtId="164" fontId="20" fillId="3" borderId="0" xfId="23" applyFont="1" applyFill="1" applyBorder="1" applyAlignment="1">
      <alignment horizontal="left" vertical="center" indent="4"/>
      <protection/>
    </xf>
    <xf numFmtId="164" fontId="23" fillId="3" borderId="0" xfId="23" applyNumberFormat="1" applyFont="1" applyFill="1" applyBorder="1" applyAlignment="1" applyProtection="1">
      <alignment horizontal="left" vertical="center" indent="4"/>
      <protection/>
    </xf>
    <xf numFmtId="164" fontId="23" fillId="3" borderId="23" xfId="23" applyNumberFormat="1" applyFont="1" applyFill="1" applyBorder="1" applyAlignment="1" applyProtection="1">
      <alignment horizontal="left" vertical="center"/>
      <protection/>
    </xf>
    <xf numFmtId="164" fontId="23" fillId="3" borderId="23" xfId="23" applyFont="1" applyFill="1" applyBorder="1" applyAlignment="1">
      <alignment horizontal="left" vertical="center"/>
      <protection/>
    </xf>
    <xf numFmtId="164" fontId="23" fillId="3" borderId="23" xfId="23" applyNumberFormat="1" applyFont="1" applyFill="1" applyBorder="1" applyAlignment="1" applyProtection="1">
      <alignment horizontal="center" vertical="center"/>
      <protection/>
    </xf>
    <xf numFmtId="165" fontId="23" fillId="3" borderId="25" xfId="0" applyNumberFormat="1" applyFont="1" applyFill="1" applyBorder="1" applyAlignment="1" applyProtection="1">
      <alignment horizontal="center" vertical="center"/>
      <protection/>
    </xf>
    <xf numFmtId="165" fontId="23" fillId="3" borderId="25" xfId="23" applyNumberFormat="1" applyFont="1" applyFill="1" applyBorder="1" applyAlignment="1" applyProtection="1">
      <alignment horizontal="center" vertical="center"/>
      <protection/>
    </xf>
    <xf numFmtId="164" fontId="23" fillId="3" borderId="1" xfId="23" applyNumberFormat="1" applyFont="1" applyFill="1" applyBorder="1" applyAlignment="1" applyProtection="1">
      <alignment horizontal="left" vertical="center"/>
      <protection/>
    </xf>
    <xf numFmtId="0" fontId="23" fillId="3" borderId="1" xfId="0" applyFont="1" applyFill="1" applyBorder="1" applyAlignment="1">
      <alignment horizontal="left" vertical="center"/>
    </xf>
    <xf numFmtId="164" fontId="23" fillId="3" borderId="1" xfId="0" applyNumberFormat="1" applyFont="1" applyFill="1" applyBorder="1" applyAlignment="1" applyProtection="1">
      <alignment horizontal="center" vertical="center"/>
      <protection/>
    </xf>
    <xf numFmtId="164" fontId="24" fillId="3" borderId="32" xfId="23" applyFont="1" applyFill="1" applyBorder="1" applyAlignment="1">
      <alignment horizontal="left" vertical="center"/>
      <protection/>
    </xf>
    <xf numFmtId="164" fontId="24" fillId="3" borderId="26" xfId="23" applyFont="1" applyFill="1" applyBorder="1" applyAlignment="1">
      <alignment horizontal="left" vertical="center"/>
      <protection/>
    </xf>
    <xf numFmtId="0" fontId="13" fillId="3" borderId="26" xfId="0" applyFont="1" applyFill="1" applyBorder="1" applyAlignment="1">
      <alignment horizontal="left" vertical="center"/>
    </xf>
    <xf numFmtId="164" fontId="22" fillId="20" borderId="0" xfId="23" applyNumberFormat="1" applyFont="1" applyFill="1" applyBorder="1" applyAlignment="1" applyProtection="1">
      <alignment horizontal="left" vertical="center" indent="2"/>
      <protection/>
    </xf>
    <xf numFmtId="164" fontId="22" fillId="20" borderId="0" xfId="23" applyNumberFormat="1" applyFont="1" applyFill="1" applyBorder="1" applyAlignment="1" applyProtection="1">
      <alignment horizontal="left" vertical="center"/>
      <protection/>
    </xf>
    <xf numFmtId="164" fontId="22" fillId="20" borderId="0" xfId="0" applyNumberFormat="1" applyFont="1" applyFill="1" applyBorder="1" applyAlignment="1" applyProtection="1">
      <alignment horizontal="left" vertical="center" indent="2"/>
      <protection/>
    </xf>
    <xf numFmtId="164" fontId="22" fillId="20" borderId="23" xfId="23" applyFont="1" applyFill="1" applyBorder="1" applyAlignment="1">
      <alignment horizontal="left" vertical="center"/>
      <protection/>
    </xf>
    <xf numFmtId="0" fontId="22" fillId="3" borderId="0" xfId="23" applyNumberFormat="1" applyFont="1" applyFill="1" applyBorder="1" applyAlignment="1" applyProtection="1">
      <alignment horizontal="left" vertical="center"/>
      <protection/>
    </xf>
    <xf numFmtId="164" fontId="22" fillId="3" borderId="0" xfId="23" applyFont="1" applyFill="1" applyBorder="1" applyAlignment="1">
      <alignment horizontal="left" vertical="center"/>
      <protection/>
    </xf>
    <xf numFmtId="164" fontId="22" fillId="3" borderId="0" xfId="23" applyNumberFormat="1" applyFont="1" applyFill="1" applyBorder="1" applyAlignment="1" applyProtection="1">
      <alignment horizontal="left" vertical="center"/>
      <protection/>
    </xf>
    <xf numFmtId="164" fontId="22" fillId="3" borderId="0" xfId="23" applyNumberFormat="1" applyFont="1" applyFill="1" applyBorder="1" applyAlignment="1" applyProtection="1">
      <alignment horizontal="center" vertical="center"/>
      <protection/>
    </xf>
    <xf numFmtId="164" fontId="25" fillId="4" borderId="0" xfId="23" applyFont="1" applyFill="1" applyBorder="1" applyAlignment="1">
      <alignment horizontal="left" vertical="center"/>
      <protection/>
    </xf>
    <xf numFmtId="0" fontId="22" fillId="4" borderId="0" xfId="23" applyNumberFormat="1" applyFont="1" applyFill="1" applyBorder="1" applyAlignment="1" applyProtection="1">
      <alignment horizontal="left" vertical="center"/>
      <protection/>
    </xf>
    <xf numFmtId="164" fontId="22" fillId="4" borderId="0" xfId="23" applyNumberFormat="1" applyFont="1" applyFill="1" applyBorder="1" applyAlignment="1" applyProtection="1">
      <alignment horizontal="left" vertical="center"/>
      <protection/>
    </xf>
    <xf numFmtId="164" fontId="22" fillId="4" borderId="0" xfId="23" applyNumberFormat="1" applyFont="1" applyFill="1" applyBorder="1" applyAlignment="1" applyProtection="1">
      <alignment horizontal="center" vertical="center"/>
      <protection/>
    </xf>
    <xf numFmtId="165" fontId="22" fillId="4" borderId="0" xfId="23" applyNumberFormat="1" applyFont="1" applyFill="1" applyBorder="1" applyAlignment="1" applyProtection="1">
      <alignment horizontal="center" vertical="center"/>
      <protection/>
    </xf>
    <xf numFmtId="164" fontId="24" fillId="3" borderId="21" xfId="23" applyFont="1" applyFill="1" applyBorder="1" applyAlignment="1">
      <alignment horizontal="left" vertical="center"/>
      <protection/>
    </xf>
    <xf numFmtId="164" fontId="23" fillId="3" borderId="22" xfId="23" applyNumberFormat="1" applyFont="1" applyFill="1" applyBorder="1" applyAlignment="1" applyProtection="1">
      <alignment horizontal="left" vertical="center"/>
      <protection/>
    </xf>
    <xf numFmtId="164" fontId="22" fillId="20" borderId="22" xfId="23" applyNumberFormat="1" applyFont="1" applyFill="1" applyBorder="1" applyAlignment="1" applyProtection="1">
      <alignment horizontal="left" vertical="center"/>
      <protection/>
    </xf>
    <xf numFmtId="164" fontId="22" fillId="20" borderId="22" xfId="23" applyFont="1" applyFill="1" applyBorder="1" applyAlignment="1">
      <alignment horizontal="left" vertical="center"/>
      <protection/>
    </xf>
    <xf numFmtId="164" fontId="23" fillId="3" borderId="22" xfId="23" applyNumberFormat="1" applyFont="1" applyFill="1" applyBorder="1" applyAlignment="1" applyProtection="1">
      <alignment horizontal="center" vertical="center"/>
      <protection/>
    </xf>
    <xf numFmtId="165" fontId="58" fillId="3" borderId="34" xfId="0" applyNumberFormat="1" applyFont="1" applyFill="1" applyBorder="1" applyAlignment="1" applyProtection="1">
      <alignment horizontal="center" vertical="center"/>
      <protection/>
    </xf>
    <xf numFmtId="0" fontId="23" fillId="3" borderId="22" xfId="23" applyNumberFormat="1" applyFont="1" applyFill="1" applyBorder="1" applyAlignment="1" applyProtection="1">
      <alignment horizontal="left" vertical="center"/>
      <protection/>
    </xf>
    <xf numFmtId="164" fontId="23" fillId="3" borderId="22" xfId="23" applyFont="1" applyFill="1" applyBorder="1" applyAlignment="1">
      <alignment horizontal="left" vertical="center"/>
      <protection/>
    </xf>
    <xf numFmtId="0" fontId="8" fillId="0" borderId="0" xfId="23" applyNumberFormat="1" applyFont="1" applyFill="1" applyBorder="1" applyAlignment="1">
      <alignment horizontal="left" vertical="center"/>
      <protection/>
    </xf>
    <xf numFmtId="164" fontId="8" fillId="0" borderId="0" xfId="23" applyFont="1" applyFill="1" applyBorder="1" applyAlignment="1">
      <alignment horizontal="center" vertical="center"/>
      <protection/>
    </xf>
    <xf numFmtId="164" fontId="25" fillId="3" borderId="26" xfId="23" applyFont="1" applyFill="1" applyBorder="1" applyAlignment="1">
      <alignment horizontal="left" vertical="center"/>
      <protection/>
    </xf>
    <xf numFmtId="164" fontId="25" fillId="2" borderId="26" xfId="23" applyFont="1" applyFill="1" applyBorder="1" applyAlignment="1">
      <alignment horizontal="center" vertical="center"/>
      <protection/>
    </xf>
    <xf numFmtId="164" fontId="25" fillId="2" borderId="26" xfId="23" applyFont="1" applyFill="1" applyBorder="1" applyAlignment="1">
      <alignment horizontal="left" vertical="center"/>
      <protection/>
    </xf>
    <xf numFmtId="164" fontId="33" fillId="3" borderId="26" xfId="23" applyFont="1" applyFill="1" applyBorder="1" applyAlignment="1">
      <alignment horizontal="left" vertical="center"/>
      <protection/>
    </xf>
    <xf numFmtId="165" fontId="6" fillId="3" borderId="25" xfId="0" applyNumberFormat="1" applyFont="1" applyFill="1" applyBorder="1" applyAlignment="1" applyProtection="1">
      <alignment horizontal="center" vertical="center"/>
      <protection/>
    </xf>
    <xf numFmtId="0" fontId="7" fillId="3" borderId="26" xfId="0" applyFont="1" applyFill="1" applyBorder="1" applyAlignment="1">
      <alignment horizontal="left" vertical="center"/>
    </xf>
    <xf numFmtId="0" fontId="6" fillId="3" borderId="26" xfId="22" applyNumberFormat="1" applyFont="1" applyFill="1" applyBorder="1" applyAlignment="1" applyProtection="1">
      <alignment horizontal="left" vertical="center"/>
      <protection/>
    </xf>
    <xf numFmtId="164" fontId="13" fillId="3" borderId="26" xfId="22" applyFont="1" applyFill="1" applyBorder="1" applyAlignment="1">
      <alignment horizontal="left" vertical="center"/>
      <protection/>
    </xf>
    <xf numFmtId="165" fontId="22" fillId="16" borderId="25" xfId="0" applyNumberFormat="1" applyFont="1" applyFill="1" applyBorder="1" applyAlignment="1" applyProtection="1">
      <alignment horizontal="center" vertical="center"/>
      <protection/>
    </xf>
    <xf numFmtId="165" fontId="22" fillId="3" borderId="25" xfId="0" applyNumberFormat="1" applyFont="1" applyFill="1" applyBorder="1" applyAlignment="1" applyProtection="1">
      <alignment horizontal="center" vertical="center"/>
      <protection/>
    </xf>
    <xf numFmtId="164" fontId="0" fillId="3" borderId="32" xfId="22" applyFont="1" applyFill="1" applyBorder="1" applyAlignment="1">
      <alignment horizontal="left" vertical="center"/>
      <protection/>
    </xf>
    <xf numFmtId="0" fontId="0" fillId="3" borderId="26" xfId="0" applyFont="1" applyFill="1" applyBorder="1" applyAlignment="1">
      <alignment horizontal="left" vertical="center"/>
    </xf>
    <xf numFmtId="164" fontId="8" fillId="3" borderId="26" xfId="23" applyFont="1" applyFill="1" applyBorder="1" applyAlignment="1">
      <alignment horizontal="left" vertical="center"/>
      <protection/>
    </xf>
    <xf numFmtId="165" fontId="20" fillId="3" borderId="25" xfId="23" applyNumberFormat="1" applyFont="1" applyFill="1" applyBorder="1" applyAlignment="1" applyProtection="1">
      <alignment horizontal="center" vertical="center"/>
      <protection/>
    </xf>
    <xf numFmtId="164" fontId="8" fillId="3" borderId="27" xfId="23" applyFont="1" applyFill="1" applyBorder="1" applyAlignment="1">
      <alignment horizontal="left" vertical="center"/>
      <protection/>
    </xf>
    <xf numFmtId="0" fontId="23" fillId="3" borderId="1" xfId="23" applyNumberFormat="1" applyFont="1" applyFill="1" applyBorder="1" applyAlignment="1" applyProtection="1">
      <alignment horizontal="left" vertical="center"/>
      <protection/>
    </xf>
    <xf numFmtId="164" fontId="20" fillId="3" borderId="1" xfId="23" applyFont="1" applyFill="1" applyBorder="1" applyAlignment="1">
      <alignment horizontal="left" vertical="center"/>
      <protection/>
    </xf>
    <xf numFmtId="165" fontId="20" fillId="3" borderId="51" xfId="23" applyNumberFormat="1" applyFont="1" applyFill="1" applyBorder="1" applyAlignment="1" applyProtection="1">
      <alignment horizontal="center" vertical="center"/>
      <protection/>
    </xf>
    <xf numFmtId="164" fontId="21" fillId="4" borderId="0" xfId="22" applyFont="1" applyFill="1" applyBorder="1" applyAlignment="1">
      <alignment horizontal="left" vertical="center"/>
      <protection/>
    </xf>
    <xf numFmtId="164" fontId="8" fillId="3" borderId="32" xfId="23" applyFont="1" applyFill="1" applyBorder="1" applyAlignment="1">
      <alignment horizontal="left" vertical="center"/>
      <protection/>
    </xf>
    <xf numFmtId="164" fontId="13" fillId="3" borderId="23" xfId="22" applyFont="1" applyFill="1" applyBorder="1" applyAlignment="1">
      <alignment horizontal="left" vertical="center"/>
      <protection/>
    </xf>
    <xf numFmtId="164" fontId="20" fillId="3" borderId="23" xfId="23" applyNumberFormat="1" applyFont="1" applyFill="1" applyBorder="1" applyAlignment="1" applyProtection="1">
      <alignment horizontal="center" vertical="center"/>
      <protection/>
    </xf>
    <xf numFmtId="165" fontId="20" fillId="3" borderId="24" xfId="23" applyNumberFormat="1" applyFont="1" applyFill="1" applyBorder="1" applyAlignment="1" applyProtection="1">
      <alignment horizontal="center" vertical="center"/>
      <protection/>
    </xf>
    <xf numFmtId="164" fontId="20" fillId="3" borderId="1" xfId="23" applyNumberFormat="1" applyFont="1" applyFill="1" applyBorder="1" applyAlignment="1" applyProtection="1">
      <alignment horizontal="center" vertical="center"/>
      <protection/>
    </xf>
    <xf numFmtId="164" fontId="8" fillId="3" borderId="21" xfId="23" applyFont="1" applyFill="1" applyBorder="1" applyAlignment="1">
      <alignment horizontal="left" vertical="center"/>
      <protection/>
    </xf>
    <xf numFmtId="164" fontId="13" fillId="3" borderId="22" xfId="22" applyFont="1" applyFill="1" applyBorder="1" applyAlignment="1">
      <alignment horizontal="left" vertical="center"/>
      <protection/>
    </xf>
    <xf numFmtId="164" fontId="20" fillId="3" borderId="22" xfId="23" applyNumberFormat="1" applyFont="1" applyFill="1" applyBorder="1" applyAlignment="1" applyProtection="1">
      <alignment horizontal="center" vertical="center"/>
      <protection/>
    </xf>
    <xf numFmtId="165" fontId="20" fillId="3" borderId="34" xfId="23" applyNumberFormat="1" applyFont="1" applyFill="1" applyBorder="1" applyAlignment="1" applyProtection="1">
      <alignment horizontal="center" vertical="center"/>
      <protection/>
    </xf>
    <xf numFmtId="164" fontId="22" fillId="16" borderId="22" xfId="23" applyNumberFormat="1" applyFont="1" applyFill="1" applyBorder="1" applyAlignment="1" applyProtection="1">
      <alignment horizontal="center" vertical="center"/>
      <protection/>
    </xf>
    <xf numFmtId="165" fontId="22" fillId="16" borderId="34" xfId="0" applyNumberFormat="1" applyFont="1" applyFill="1" applyBorder="1" applyAlignment="1" applyProtection="1">
      <alignment horizontal="center" vertical="center"/>
      <protection/>
    </xf>
    <xf numFmtId="164" fontId="25" fillId="9" borderId="32" xfId="23" applyFont="1" applyFill="1" applyBorder="1" applyAlignment="1">
      <alignment horizontal="left" vertical="center"/>
      <protection/>
    </xf>
    <xf numFmtId="0" fontId="22" fillId="9" borderId="23" xfId="23" applyNumberFormat="1" applyFont="1" applyFill="1" applyBorder="1" applyAlignment="1" applyProtection="1">
      <alignment horizontal="left" vertical="center"/>
      <protection/>
    </xf>
    <xf numFmtId="164" fontId="22" fillId="9" borderId="23" xfId="23" applyNumberFormat="1" applyFont="1" applyFill="1" applyBorder="1" applyAlignment="1" applyProtection="1">
      <alignment horizontal="left" vertical="center"/>
      <protection/>
    </xf>
    <xf numFmtId="164" fontId="22" fillId="9" borderId="23" xfId="23" applyFont="1" applyFill="1" applyBorder="1" applyAlignment="1">
      <alignment horizontal="left" vertical="center"/>
      <protection/>
    </xf>
    <xf numFmtId="165" fontId="22" fillId="9" borderId="23" xfId="23" applyNumberFormat="1" applyFont="1" applyFill="1" applyBorder="1" applyAlignment="1" applyProtection="1">
      <alignment horizontal="right" vertical="center"/>
      <protection/>
    </xf>
    <xf numFmtId="164" fontId="22" fillId="9" borderId="23" xfId="23" applyNumberFormat="1" applyFont="1" applyFill="1" applyBorder="1" applyAlignment="1" applyProtection="1">
      <alignment vertical="center"/>
      <protection/>
    </xf>
    <xf numFmtId="164" fontId="22" fillId="9" borderId="24" xfId="23" applyNumberFormat="1" applyFont="1" applyFill="1" applyBorder="1" applyAlignment="1" applyProtection="1">
      <alignment vertical="center"/>
      <protection/>
    </xf>
    <xf numFmtId="164" fontId="0" fillId="4" borderId="26" xfId="22" applyFont="1" applyFill="1" applyBorder="1" applyAlignment="1">
      <alignment horizontal="left" vertical="center"/>
      <protection/>
    </xf>
    <xf numFmtId="164" fontId="18" fillId="4" borderId="26" xfId="22" applyFont="1" applyFill="1" applyBorder="1" applyAlignment="1">
      <alignment horizontal="left" vertical="center"/>
      <protection/>
    </xf>
    <xf numFmtId="164" fontId="18" fillId="4" borderId="0" xfId="22" applyFont="1" applyFill="1" applyBorder="1" applyAlignment="1">
      <alignment horizontal="left" vertical="center"/>
      <protection/>
    </xf>
    <xf numFmtId="164" fontId="18" fillId="2" borderId="25" xfId="22" applyFont="1" applyFill="1" applyBorder="1" applyAlignment="1">
      <alignment horizontal="center" vertical="center"/>
      <protection/>
    </xf>
    <xf numFmtId="0" fontId="0" fillId="5" borderId="26" xfId="0" applyFill="1" applyBorder="1" applyAlignment="1">
      <alignment vertical="center"/>
    </xf>
    <xf numFmtId="164" fontId="13" fillId="5" borderId="25" xfId="22" applyFont="1" applyFill="1" applyBorder="1" applyAlignment="1">
      <alignment horizontal="center" vertical="center"/>
      <protection/>
    </xf>
    <xf numFmtId="0" fontId="8" fillId="4" borderId="0" xfId="0" applyFont="1" applyFill="1" applyAlignment="1">
      <alignment/>
    </xf>
    <xf numFmtId="0" fontId="8" fillId="4" borderId="42" xfId="0" applyFont="1" applyFill="1" applyBorder="1" applyAlignment="1">
      <alignment/>
    </xf>
    <xf numFmtId="0" fontId="45" fillId="4" borderId="0" xfId="0" applyFont="1" applyFill="1" applyBorder="1" applyAlignment="1">
      <alignment vertical="center"/>
    </xf>
    <xf numFmtId="0" fontId="17" fillId="4" borderId="0" xfId="0" applyFont="1" applyFill="1" applyBorder="1" applyAlignment="1">
      <alignment horizontal="center" vertical="center"/>
    </xf>
    <xf numFmtId="0" fontId="8" fillId="5" borderId="25" xfId="0" applyFont="1" applyFill="1" applyBorder="1" applyAlignment="1">
      <alignment/>
    </xf>
    <xf numFmtId="0" fontId="13" fillId="4" borderId="0" xfId="0" applyFont="1" applyFill="1" applyAlignment="1">
      <alignment horizontal="center" vertical="center"/>
    </xf>
    <xf numFmtId="0" fontId="21" fillId="4" borderId="0" xfId="0" applyFont="1" applyFill="1" applyAlignment="1">
      <alignment horizontal="center" vertical="center"/>
    </xf>
    <xf numFmtId="0" fontId="0" fillId="4" borderId="0" xfId="0" applyFill="1" applyAlignment="1">
      <alignment vertical="center"/>
    </xf>
    <xf numFmtId="0" fontId="20" fillId="4" borderId="0" xfId="0" applyFont="1" applyFill="1" applyAlignment="1">
      <alignment vertical="center"/>
    </xf>
    <xf numFmtId="0" fontId="8" fillId="4" borderId="0" xfId="0" applyFont="1" applyFill="1" applyAlignment="1">
      <alignment vertical="center"/>
    </xf>
    <xf numFmtId="164" fontId="46" fillId="2" borderId="26" xfId="22" applyFont="1" applyFill="1" applyBorder="1" applyAlignment="1">
      <alignment vertical="center"/>
      <protection/>
    </xf>
    <xf numFmtId="0" fontId="30" fillId="6" borderId="0" xfId="0" applyFont="1" applyFill="1" applyBorder="1" applyAlignment="1">
      <alignment vertical="center"/>
    </xf>
    <xf numFmtId="0" fontId="20" fillId="6" borderId="0" xfId="0" applyFont="1" applyFill="1" applyBorder="1" applyAlignment="1">
      <alignment vertical="center"/>
    </xf>
    <xf numFmtId="0" fontId="20" fillId="6" borderId="25" xfId="0" applyFont="1" applyFill="1" applyBorder="1" applyAlignment="1">
      <alignment vertical="center"/>
    </xf>
    <xf numFmtId="0" fontId="23" fillId="3" borderId="23" xfId="23" applyNumberFormat="1" applyFont="1" applyFill="1" applyBorder="1" applyAlignment="1" applyProtection="1" quotePrefix="1">
      <alignment horizontal="left" vertical="center"/>
      <protection/>
    </xf>
    <xf numFmtId="164" fontId="13" fillId="3" borderId="27" xfId="22" applyFont="1" applyFill="1" applyBorder="1" applyAlignment="1">
      <alignment horizontal="left" vertical="center"/>
      <protection/>
    </xf>
    <xf numFmtId="164" fontId="20" fillId="3" borderId="32" xfId="22" applyFont="1" applyFill="1" applyBorder="1" applyAlignment="1">
      <alignment horizontal="left" vertical="center"/>
      <protection/>
    </xf>
    <xf numFmtId="164" fontId="20" fillId="3" borderId="23" xfId="23" applyFont="1" applyFill="1" applyBorder="1" applyAlignment="1">
      <alignment horizontal="left" vertical="center"/>
      <protection/>
    </xf>
    <xf numFmtId="164" fontId="20" fillId="3" borderId="26" xfId="22" applyFont="1" applyFill="1" applyBorder="1" applyAlignment="1">
      <alignment horizontal="left" vertical="center"/>
      <protection/>
    </xf>
    <xf numFmtId="164" fontId="23" fillId="3" borderId="26" xfId="22" applyFont="1" applyFill="1" applyBorder="1" applyAlignment="1">
      <alignment horizontal="left" vertical="center"/>
      <protection/>
    </xf>
    <xf numFmtId="0" fontId="23" fillId="3" borderId="0" xfId="0" applyFont="1" applyFill="1" applyBorder="1" applyAlignment="1">
      <alignment horizontal="left" vertical="center" indent="4"/>
    </xf>
    <xf numFmtId="0" fontId="23" fillId="3" borderId="0" xfId="0" applyFont="1" applyFill="1" applyBorder="1" applyAlignment="1">
      <alignment vertical="center"/>
    </xf>
    <xf numFmtId="165" fontId="44" fillId="3" borderId="25" xfId="0" applyNumberFormat="1" applyFont="1" applyFill="1" applyBorder="1" applyAlignment="1" applyProtection="1">
      <alignment horizontal="center" vertical="center"/>
      <protection/>
    </xf>
    <xf numFmtId="164" fontId="0" fillId="3" borderId="26" xfId="22" applyFont="1" applyFill="1" applyBorder="1" applyAlignment="1">
      <alignment horizontal="left" vertical="center"/>
      <protection/>
    </xf>
    <xf numFmtId="164" fontId="13" fillId="3" borderId="32" xfId="22" applyFont="1" applyFill="1" applyBorder="1" applyAlignment="1">
      <alignment horizontal="left" vertical="center"/>
      <protection/>
    </xf>
    <xf numFmtId="164" fontId="23" fillId="3" borderId="1" xfId="23" applyFont="1" applyFill="1" applyBorder="1" applyAlignment="1">
      <alignment horizontal="left" vertical="center"/>
      <protection/>
    </xf>
    <xf numFmtId="164" fontId="23" fillId="3" borderId="1" xfId="22" applyFont="1" applyFill="1" applyBorder="1" applyAlignment="1">
      <alignment horizontal="left" vertical="center" indent="2"/>
      <protection/>
    </xf>
    <xf numFmtId="164" fontId="23" fillId="3" borderId="1" xfId="23" applyNumberFormat="1" applyFont="1" applyFill="1" applyBorder="1" applyAlignment="1" applyProtection="1">
      <alignment horizontal="center" vertical="center"/>
      <protection/>
    </xf>
    <xf numFmtId="0" fontId="13" fillId="3" borderId="21" xfId="0" applyFont="1" applyFill="1" applyBorder="1" applyAlignment="1">
      <alignment horizontal="left" vertical="center"/>
    </xf>
    <xf numFmtId="164" fontId="23" fillId="3" borderId="22" xfId="0" applyNumberFormat="1" applyFont="1" applyFill="1" applyBorder="1" applyAlignment="1" applyProtection="1">
      <alignment horizontal="center" vertical="center"/>
      <protection/>
    </xf>
    <xf numFmtId="0" fontId="0" fillId="3" borderId="32" xfId="0" applyFont="1" applyFill="1" applyBorder="1" applyAlignment="1">
      <alignment horizontal="left" vertical="center"/>
    </xf>
    <xf numFmtId="164" fontId="0" fillId="3" borderId="27" xfId="22" applyFont="1" applyFill="1" applyBorder="1" applyAlignment="1">
      <alignment horizontal="left" vertical="center"/>
      <protection/>
    </xf>
    <xf numFmtId="164" fontId="0" fillId="3" borderId="1" xfId="22" applyFont="1" applyFill="1" applyBorder="1" applyAlignment="1">
      <alignment horizontal="left" vertical="center"/>
      <protection/>
    </xf>
    <xf numFmtId="164" fontId="23" fillId="3" borderId="0" xfId="23" applyNumberFormat="1" applyFont="1" applyFill="1" applyBorder="1" applyAlignment="1" applyProtection="1">
      <alignment horizontal="left" vertical="center" wrapText="1"/>
      <protection/>
    </xf>
    <xf numFmtId="164" fontId="22" fillId="20" borderId="23" xfId="23" applyNumberFormat="1" applyFont="1" applyFill="1" applyBorder="1" applyAlignment="1" applyProtection="1">
      <alignment horizontal="left" vertical="center" wrapText="1"/>
      <protection/>
    </xf>
    <xf numFmtId="164" fontId="22" fillId="20" borderId="0" xfId="22" applyNumberFormat="1" applyFont="1" applyFill="1" applyBorder="1" applyAlignment="1" applyProtection="1">
      <alignment horizontal="left" vertical="center" indent="2"/>
      <protection/>
    </xf>
    <xf numFmtId="164" fontId="22" fillId="20" borderId="23" xfId="22" applyFont="1" applyFill="1" applyBorder="1" applyAlignment="1">
      <alignment horizontal="left" vertical="center"/>
      <protection/>
    </xf>
    <xf numFmtId="164" fontId="22" fillId="20" borderId="22" xfId="0" applyNumberFormat="1" applyFont="1" applyFill="1" applyBorder="1" applyAlignment="1" applyProtection="1" quotePrefix="1">
      <alignment horizontal="left" vertical="center"/>
      <protection/>
    </xf>
    <xf numFmtId="0" fontId="30" fillId="6" borderId="32" xfId="0" applyFont="1" applyFill="1" applyBorder="1" applyAlignment="1" quotePrefix="1">
      <alignment horizontal="center" vertical="center"/>
    </xf>
    <xf numFmtId="0" fontId="30" fillId="6" borderId="23" xfId="0" applyFont="1" applyFill="1" applyBorder="1" applyAlignment="1">
      <alignment vertical="center"/>
    </xf>
    <xf numFmtId="0" fontId="20" fillId="6" borderId="23" xfId="0" applyFont="1" applyFill="1" applyBorder="1" applyAlignment="1">
      <alignment vertical="center"/>
    </xf>
    <xf numFmtId="0" fontId="20" fillId="6" borderId="24" xfId="0" applyFont="1" applyFill="1" applyBorder="1" applyAlignment="1">
      <alignment vertical="center"/>
    </xf>
    <xf numFmtId="0" fontId="45" fillId="2" borderId="32" xfId="0" applyFont="1" applyFill="1" applyBorder="1" applyAlignment="1">
      <alignment vertical="center"/>
    </xf>
    <xf numFmtId="0" fontId="45" fillId="2" borderId="23" xfId="0" applyFont="1" applyFill="1" applyBorder="1" applyAlignment="1">
      <alignment vertical="center"/>
    </xf>
    <xf numFmtId="18" fontId="45" fillId="2" borderId="24" xfId="0" applyNumberFormat="1" applyFont="1" applyFill="1" applyBorder="1" applyAlignment="1">
      <alignment vertical="center"/>
    </xf>
    <xf numFmtId="164" fontId="18" fillId="2" borderId="32" xfId="22" applyFont="1" applyFill="1" applyBorder="1" applyAlignment="1">
      <alignment horizontal="center" vertical="center"/>
      <protection/>
    </xf>
    <xf numFmtId="164" fontId="18" fillId="2" borderId="23" xfId="22" applyFont="1" applyFill="1" applyBorder="1" applyAlignment="1">
      <alignment horizontal="center" vertical="center"/>
      <protection/>
    </xf>
    <xf numFmtId="164" fontId="18" fillId="2" borderId="24" xfId="22" applyFont="1" applyFill="1" applyBorder="1" applyAlignment="1">
      <alignment horizontal="center" vertical="center"/>
      <protection/>
    </xf>
    <xf numFmtId="0" fontId="23" fillId="2" borderId="0" xfId="22" applyNumberFormat="1" applyFont="1" applyFill="1" applyBorder="1" applyAlignment="1" applyProtection="1">
      <alignment horizontal="left" vertical="center"/>
      <protection/>
    </xf>
    <xf numFmtId="164" fontId="20" fillId="2" borderId="0" xfId="22" applyFont="1" applyFill="1" applyBorder="1" applyAlignment="1">
      <alignment horizontal="center" vertical="center"/>
      <protection/>
    </xf>
    <xf numFmtId="165" fontId="20" fillId="2" borderId="0" xfId="0" applyNumberFormat="1" applyFont="1" applyFill="1" applyBorder="1" applyAlignment="1" applyProtection="1">
      <alignment horizontal="center" vertical="center"/>
      <protection/>
    </xf>
    <xf numFmtId="164" fontId="25" fillId="2" borderId="27" xfId="23" applyFont="1" applyFill="1" applyBorder="1" applyAlignment="1">
      <alignment horizontal="center" vertical="center"/>
      <protection/>
    </xf>
    <xf numFmtId="164" fontId="25" fillId="2" borderId="51" xfId="23" applyFont="1" applyFill="1" applyBorder="1" applyAlignment="1">
      <alignment horizontal="center" vertical="center"/>
      <protection/>
    </xf>
    <xf numFmtId="164" fontId="20" fillId="5" borderId="10" xfId="22" applyFont="1" applyFill="1" applyBorder="1" applyAlignment="1">
      <alignment horizontal="left" vertical="center"/>
      <protection/>
    </xf>
    <xf numFmtId="164" fontId="20" fillId="5" borderId="21" xfId="22" applyFont="1" applyFill="1" applyBorder="1" applyAlignment="1">
      <alignment horizontal="left" vertical="center"/>
      <protection/>
    </xf>
    <xf numFmtId="164" fontId="0" fillId="5" borderId="22" xfId="22" applyFont="1" applyFill="1" applyBorder="1" applyAlignment="1">
      <alignment horizontal="left" vertical="center"/>
      <protection/>
    </xf>
    <xf numFmtId="164" fontId="20" fillId="5" borderId="22" xfId="22" applyFont="1" applyFill="1" applyBorder="1" applyAlignment="1">
      <alignment horizontal="center" vertical="center"/>
      <protection/>
    </xf>
    <xf numFmtId="164" fontId="23" fillId="5" borderId="10" xfId="23" applyFont="1" applyFill="1" applyBorder="1" applyAlignment="1">
      <alignment horizontal="left" vertical="center"/>
      <protection/>
    </xf>
    <xf numFmtId="164" fontId="23" fillId="5" borderId="21" xfId="22" applyFont="1" applyFill="1" applyBorder="1" applyAlignment="1">
      <alignment horizontal="left" vertical="center"/>
      <protection/>
    </xf>
    <xf numFmtId="164" fontId="13" fillId="5" borderId="22" xfId="22" applyFont="1" applyFill="1" applyBorder="1" applyAlignment="1">
      <alignment horizontal="left" vertical="center"/>
      <protection/>
    </xf>
    <xf numFmtId="164" fontId="23" fillId="5" borderId="22" xfId="22" applyFont="1" applyFill="1" applyBorder="1" applyAlignment="1">
      <alignment horizontal="center" vertical="center"/>
      <protection/>
    </xf>
    <xf numFmtId="0" fontId="24" fillId="0" borderId="52" xfId="0" applyFont="1" applyBorder="1" applyAlignment="1">
      <alignment horizontal="left" vertical="top" wrapText="1"/>
    </xf>
    <xf numFmtId="49" fontId="24" fillId="0" borderId="26" xfId="0" applyNumberFormat="1" applyFont="1" applyBorder="1" applyAlignment="1">
      <alignment horizontal="left" vertical="top" wrapText="1"/>
    </xf>
    <xf numFmtId="0" fontId="63" fillId="0" borderId="52" xfId="21" applyFont="1" applyBorder="1" applyAlignment="1">
      <alignment horizontal="left" vertical="top" wrapText="1"/>
    </xf>
    <xf numFmtId="0" fontId="13" fillId="3" borderId="23" xfId="0" applyFont="1" applyFill="1" applyBorder="1" applyAlignment="1">
      <alignment horizontal="left" vertical="center" wrapText="1"/>
    </xf>
    <xf numFmtId="0" fontId="13" fillId="4" borderId="53"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22" xfId="0" applyFont="1" applyFill="1" applyBorder="1" applyAlignment="1">
      <alignment horizontal="center" vertical="center"/>
    </xf>
    <xf numFmtId="0" fontId="13" fillId="4" borderId="7" xfId="0" applyFont="1" applyFill="1" applyBorder="1" applyAlignment="1">
      <alignment horizontal="center" vertical="center"/>
    </xf>
    <xf numFmtId="169" fontId="13" fillId="4" borderId="22" xfId="0" applyNumberFormat="1" applyFont="1" applyFill="1" applyBorder="1" applyAlignment="1">
      <alignment horizontal="center" vertical="center"/>
    </xf>
    <xf numFmtId="169" fontId="13" fillId="4" borderId="7" xfId="0" applyNumberFormat="1" applyFont="1" applyFill="1" applyBorder="1" applyAlignment="1">
      <alignment horizontal="center" vertical="center"/>
    </xf>
    <xf numFmtId="169" fontId="13" fillId="26" borderId="7" xfId="0" applyNumberFormat="1" applyFont="1" applyFill="1" applyBorder="1" applyAlignment="1">
      <alignment horizontal="center" vertical="center"/>
    </xf>
    <xf numFmtId="0" fontId="13" fillId="4" borderId="7" xfId="0" applyFont="1" applyFill="1" applyBorder="1" applyAlignment="1">
      <alignment horizontal="center" vertical="center" wrapText="1"/>
    </xf>
    <xf numFmtId="0" fontId="13" fillId="19" borderId="2" xfId="0" applyFont="1" applyFill="1" applyBorder="1" applyAlignment="1">
      <alignment horizontal="center" vertical="center" wrapText="1"/>
    </xf>
    <xf numFmtId="0" fontId="13" fillId="19" borderId="2" xfId="0" applyFont="1" applyFill="1" applyBorder="1" applyAlignment="1">
      <alignment horizontal="center" vertical="center"/>
    </xf>
    <xf numFmtId="164" fontId="23" fillId="3" borderId="10" xfId="23" applyNumberFormat="1" applyFont="1" applyFill="1" applyBorder="1" applyAlignment="1" applyProtection="1">
      <alignment horizontal="left" vertical="center"/>
      <protection/>
    </xf>
    <xf numFmtId="0" fontId="30" fillId="6" borderId="26" xfId="0" applyFont="1" applyFill="1" applyBorder="1" applyAlignment="1">
      <alignment horizontal="center" vertical="center"/>
    </xf>
    <xf numFmtId="0" fontId="30" fillId="6" borderId="0" xfId="0" applyFont="1" applyFill="1" applyBorder="1" applyAlignment="1" quotePrefix="1">
      <alignment vertical="center"/>
    </xf>
    <xf numFmtId="164" fontId="23" fillId="3" borderId="1" xfId="22" applyFont="1" applyFill="1" applyBorder="1" applyAlignment="1">
      <alignment horizontal="left" vertical="center"/>
      <protection/>
    </xf>
    <xf numFmtId="165" fontId="22" fillId="3" borderId="24" xfId="0" applyNumberFormat="1" applyFont="1" applyFill="1" applyBorder="1" applyAlignment="1" applyProtection="1">
      <alignment horizontal="center" vertical="center"/>
      <protection/>
    </xf>
    <xf numFmtId="165" fontId="22" fillId="3" borderId="25" xfId="23" applyNumberFormat="1" applyFont="1" applyFill="1" applyBorder="1" applyAlignment="1" applyProtection="1">
      <alignment horizontal="center" vertical="center"/>
      <protection/>
    </xf>
    <xf numFmtId="165" fontId="22" fillId="3" borderId="34" xfId="23" applyNumberFormat="1" applyFont="1" applyFill="1" applyBorder="1" applyAlignment="1" applyProtection="1">
      <alignment horizontal="center" vertical="center"/>
      <protection/>
    </xf>
    <xf numFmtId="165" fontId="6" fillId="5" borderId="34" xfId="0" applyNumberFormat="1" applyFont="1" applyFill="1" applyBorder="1" applyAlignment="1" applyProtection="1">
      <alignment horizontal="center" vertical="center"/>
      <protection/>
    </xf>
    <xf numFmtId="165" fontId="6" fillId="5" borderId="10" xfId="0" applyNumberFormat="1" applyFont="1" applyFill="1" applyBorder="1" applyAlignment="1" applyProtection="1">
      <alignment horizontal="center" vertical="center"/>
      <protection/>
    </xf>
    <xf numFmtId="165" fontId="22" fillId="16" borderId="34" xfId="23" applyNumberFormat="1" applyFont="1" applyFill="1" applyBorder="1" applyAlignment="1" applyProtection="1">
      <alignment horizontal="center" vertical="center"/>
      <protection/>
    </xf>
    <xf numFmtId="165" fontId="82" fillId="16" borderId="25" xfId="0" applyNumberFormat="1" applyFont="1" applyFill="1" applyBorder="1" applyAlignment="1" applyProtection="1">
      <alignment horizontal="center" vertical="center"/>
      <protection/>
    </xf>
    <xf numFmtId="165" fontId="22" fillId="16" borderId="10" xfId="0" applyNumberFormat="1" applyFont="1" applyFill="1" applyBorder="1" applyAlignment="1" applyProtection="1">
      <alignment horizontal="center" vertical="center"/>
      <protection/>
    </xf>
    <xf numFmtId="165" fontId="58" fillId="3" borderId="25" xfId="0" applyNumberFormat="1" applyFont="1" applyFill="1" applyBorder="1" applyAlignment="1" applyProtection="1">
      <alignment horizontal="center" vertical="center"/>
      <protection/>
    </xf>
    <xf numFmtId="165" fontId="58" fillId="3" borderId="51" xfId="0" applyNumberFormat="1" applyFont="1" applyFill="1" applyBorder="1" applyAlignment="1" applyProtection="1">
      <alignment horizontal="center" vertical="center"/>
      <protection/>
    </xf>
    <xf numFmtId="0" fontId="0" fillId="4" borderId="0" xfId="0" applyFill="1" applyAlignment="1">
      <alignment horizontal="centerContinuous"/>
    </xf>
    <xf numFmtId="0" fontId="3" fillId="4" borderId="0" xfId="21" applyFill="1" applyAlignment="1">
      <alignment horizontal="center"/>
    </xf>
    <xf numFmtId="0" fontId="59" fillId="24" borderId="0" xfId="0" applyFont="1" applyFill="1" applyBorder="1" applyAlignment="1">
      <alignment vertical="center"/>
    </xf>
    <xf numFmtId="0" fontId="59" fillId="24" borderId="49" xfId="0" applyFont="1" applyFill="1" applyBorder="1" applyAlignment="1">
      <alignment vertical="center"/>
    </xf>
    <xf numFmtId="0" fontId="39" fillId="24" borderId="0" xfId="0" applyFont="1" applyFill="1" applyBorder="1" applyAlignment="1">
      <alignment horizontal="center" vertical="center"/>
    </xf>
    <xf numFmtId="49" fontId="24" fillId="0" borderId="26" xfId="0" applyNumberFormat="1" applyFont="1" applyBorder="1" applyAlignment="1">
      <alignment horizontal="left" vertical="top" wrapText="1"/>
    </xf>
    <xf numFmtId="0" fontId="78" fillId="0" borderId="30" xfId="21" applyFont="1" applyBorder="1" applyAlignment="1">
      <alignment horizontal="left" vertical="top" wrapText="1"/>
    </xf>
    <xf numFmtId="0" fontId="79" fillId="0" borderId="52" xfId="21" applyFont="1" applyBorder="1" applyAlignment="1">
      <alignment horizontal="left" vertical="top" wrapText="1"/>
    </xf>
    <xf numFmtId="49" fontId="24" fillId="0" borderId="32" xfId="0" applyNumberFormat="1" applyFont="1" applyBorder="1" applyAlignment="1">
      <alignment horizontal="left" vertical="top" wrapText="1"/>
    </xf>
    <xf numFmtId="0" fontId="0" fillId="0" borderId="0" xfId="0" applyAlignment="1">
      <alignment horizontal="left"/>
    </xf>
    <xf numFmtId="0" fontId="0" fillId="0" borderId="0" xfId="0" applyAlignment="1">
      <alignment/>
    </xf>
    <xf numFmtId="164" fontId="74" fillId="0" borderId="0" xfId="24" applyFont="1" applyAlignment="1">
      <alignment horizontal="justify" wrapText="1"/>
      <protection/>
    </xf>
    <xf numFmtId="0" fontId="10" fillId="8" borderId="21" xfId="0" applyFont="1" applyFill="1" applyBorder="1" applyAlignment="1">
      <alignment horizontal="center" vertical="top" wrapText="1"/>
    </xf>
    <xf numFmtId="0" fontId="10" fillId="8" borderId="22" xfId="0" applyFont="1" applyFill="1" applyBorder="1" applyAlignment="1">
      <alignment horizontal="center" vertical="top" wrapText="1"/>
    </xf>
    <xf numFmtId="0" fontId="10" fillId="8" borderId="34" xfId="0" applyFont="1" applyFill="1" applyBorder="1" applyAlignment="1">
      <alignment horizontal="center" vertical="top" wrapText="1"/>
    </xf>
    <xf numFmtId="0" fontId="24" fillId="3" borderId="30" xfId="0" applyFont="1" applyFill="1" applyBorder="1" applyAlignment="1">
      <alignment horizontal="left" vertical="top" wrapText="1"/>
    </xf>
    <xf numFmtId="0" fontId="24" fillId="3" borderId="52" xfId="0" applyFont="1" applyFill="1" applyBorder="1" applyAlignment="1">
      <alignment horizontal="left" vertical="top" wrapText="1"/>
    </xf>
    <xf numFmtId="49" fontId="24" fillId="3" borderId="30" xfId="0" applyNumberFormat="1" applyFont="1" applyFill="1" applyBorder="1" applyAlignment="1">
      <alignment horizontal="left" vertical="top" wrapText="1"/>
    </xf>
    <xf numFmtId="49" fontId="24" fillId="3" borderId="52" xfId="0" applyNumberFormat="1" applyFont="1" applyFill="1" applyBorder="1" applyAlignment="1">
      <alignment horizontal="left" vertical="top" wrapText="1"/>
    </xf>
    <xf numFmtId="0" fontId="3" fillId="3" borderId="30" xfId="21" applyFill="1" applyBorder="1" applyAlignment="1">
      <alignment horizontal="left" vertical="top" wrapText="1"/>
    </xf>
    <xf numFmtId="0" fontId="79" fillId="3" borderId="52" xfId="21" applyFont="1" applyFill="1" applyBorder="1" applyAlignment="1">
      <alignment horizontal="left" vertical="top" wrapText="1"/>
    </xf>
    <xf numFmtId="0" fontId="24" fillId="4" borderId="30" xfId="0" applyFont="1" applyFill="1" applyBorder="1" applyAlignment="1">
      <alignment horizontal="left" vertical="top" wrapText="1"/>
    </xf>
    <xf numFmtId="0" fontId="24" fillId="4" borderId="54" xfId="0" applyFont="1" applyFill="1" applyBorder="1" applyAlignment="1">
      <alignment horizontal="left" vertical="top" wrapText="1"/>
    </xf>
    <xf numFmtId="49" fontId="24" fillId="4" borderId="30" xfId="0" applyNumberFormat="1" applyFont="1" applyFill="1" applyBorder="1" applyAlignment="1">
      <alignment horizontal="left" vertical="top" wrapText="1"/>
    </xf>
    <xf numFmtId="49" fontId="24" fillId="4" borderId="54" xfId="0" applyNumberFormat="1" applyFont="1" applyFill="1" applyBorder="1" applyAlignment="1">
      <alignment horizontal="left" vertical="top" wrapText="1"/>
    </xf>
    <xf numFmtId="0" fontId="63" fillId="4" borderId="30" xfId="21" applyFont="1" applyFill="1" applyBorder="1" applyAlignment="1">
      <alignment horizontal="left" vertical="top" wrapText="1"/>
    </xf>
    <xf numFmtId="0" fontId="63" fillId="4" borderId="54" xfId="21" applyFont="1" applyFill="1" applyBorder="1" applyAlignment="1">
      <alignment horizontal="left" vertical="top" wrapText="1"/>
    </xf>
    <xf numFmtId="0" fontId="24" fillId="0" borderId="30" xfId="0" applyFont="1" applyBorder="1" applyAlignment="1">
      <alignment horizontal="left" vertical="top" wrapText="1"/>
    </xf>
    <xf numFmtId="0" fontId="24" fillId="0" borderId="52" xfId="0" applyFont="1" applyBorder="1" applyAlignment="1">
      <alignment horizontal="left" vertical="top" wrapText="1"/>
    </xf>
    <xf numFmtId="0" fontId="13" fillId="6" borderId="0" xfId="0" applyFont="1" applyFill="1" applyAlignment="1">
      <alignment horizontal="center" vertical="center"/>
    </xf>
    <xf numFmtId="0" fontId="13" fillId="6" borderId="36" xfId="0" applyFont="1" applyFill="1" applyBorder="1" applyAlignment="1">
      <alignment horizontal="center" vertical="center"/>
    </xf>
    <xf numFmtId="0" fontId="56" fillId="16" borderId="17" xfId="0" applyFont="1" applyFill="1" applyBorder="1" applyAlignment="1">
      <alignment horizontal="center" vertical="center"/>
    </xf>
    <xf numFmtId="0" fontId="56" fillId="16" borderId="49" xfId="0" applyFont="1" applyFill="1" applyBorder="1" applyAlignment="1">
      <alignment horizontal="center" vertical="center"/>
    </xf>
    <xf numFmtId="0" fontId="56" fillId="16" borderId="55" xfId="0" applyFont="1" applyFill="1" applyBorder="1" applyAlignment="1">
      <alignment horizontal="center" vertical="center"/>
    </xf>
    <xf numFmtId="0" fontId="56" fillId="16" borderId="35" xfId="0" applyFont="1" applyFill="1" applyBorder="1" applyAlignment="1">
      <alignment horizontal="center" vertical="center"/>
    </xf>
    <xf numFmtId="0" fontId="56" fillId="16" borderId="36" xfId="0" applyFont="1" applyFill="1" applyBorder="1" applyAlignment="1">
      <alignment horizontal="center" vertical="center"/>
    </xf>
    <xf numFmtId="0" fontId="56" fillId="16" borderId="37" xfId="0" applyFont="1" applyFill="1" applyBorder="1" applyAlignment="1">
      <alignment horizontal="center" vertical="center"/>
    </xf>
    <xf numFmtId="0" fontId="76" fillId="26" borderId="21" xfId="0" applyFont="1" applyFill="1" applyBorder="1" applyAlignment="1">
      <alignment horizontal="left" wrapText="1"/>
    </xf>
    <xf numFmtId="0" fontId="76" fillId="26" borderId="22" xfId="0" applyFont="1" applyFill="1" applyBorder="1" applyAlignment="1">
      <alignment horizontal="left" wrapText="1"/>
    </xf>
    <xf numFmtId="0" fontId="76" fillId="26" borderId="34" xfId="0" applyFont="1" applyFill="1" applyBorder="1" applyAlignment="1">
      <alignment horizontal="left" wrapText="1"/>
    </xf>
    <xf numFmtId="0" fontId="15" fillId="6" borderId="17" xfId="0" applyFont="1" applyFill="1" applyBorder="1" applyAlignment="1">
      <alignment horizontal="center" vertical="center"/>
    </xf>
    <xf numFmtId="0" fontId="15" fillId="6" borderId="49" xfId="0" applyFont="1" applyFill="1" applyBorder="1" applyAlignment="1">
      <alignment horizontal="center" vertical="center"/>
    </xf>
    <xf numFmtId="0" fontId="15" fillId="6" borderId="55" xfId="0" applyFont="1" applyFill="1" applyBorder="1" applyAlignment="1">
      <alignment horizontal="center" vertical="center"/>
    </xf>
    <xf numFmtId="0" fontId="15" fillId="6" borderId="45" xfId="0" applyFont="1" applyFill="1" applyBorder="1" applyAlignment="1">
      <alignment horizontal="center" vertical="center"/>
    </xf>
    <xf numFmtId="0" fontId="15" fillId="6" borderId="0" xfId="0" applyFont="1" applyFill="1" applyBorder="1" applyAlignment="1">
      <alignment horizontal="center" vertical="center"/>
    </xf>
    <xf numFmtId="0" fontId="15" fillId="6" borderId="42" xfId="0" applyFont="1" applyFill="1" applyBorder="1" applyAlignment="1">
      <alignment horizontal="center" vertical="center"/>
    </xf>
    <xf numFmtId="0" fontId="15" fillId="6" borderId="35" xfId="0" applyFont="1" applyFill="1" applyBorder="1" applyAlignment="1">
      <alignment horizontal="center" vertical="center"/>
    </xf>
    <xf numFmtId="0" fontId="15" fillId="6" borderId="36" xfId="0" applyFont="1" applyFill="1" applyBorder="1" applyAlignment="1">
      <alignment horizontal="center" vertical="center"/>
    </xf>
    <xf numFmtId="0" fontId="15" fillId="6" borderId="37" xfId="0" applyFont="1" applyFill="1" applyBorder="1" applyAlignment="1">
      <alignment horizontal="center" vertical="center"/>
    </xf>
    <xf numFmtId="0" fontId="59" fillId="7" borderId="46"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16" xfId="0" applyBorder="1" applyAlignment="1">
      <alignment horizontal="center" vertical="center" wrapText="1"/>
    </xf>
    <xf numFmtId="0" fontId="0" fillId="0" borderId="45" xfId="0" applyBorder="1" applyAlignment="1">
      <alignment horizontal="center" vertical="center" wrapText="1"/>
    </xf>
    <xf numFmtId="0" fontId="0" fillId="0" borderId="0" xfId="0" applyAlignment="1">
      <alignment horizontal="center" vertical="center" wrapText="1"/>
    </xf>
    <xf numFmtId="0" fontId="0" fillId="0" borderId="42" xfId="0" applyBorder="1" applyAlignment="1">
      <alignment horizontal="center" vertical="center" wrapText="1"/>
    </xf>
    <xf numFmtId="0" fontId="13" fillId="0" borderId="23"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0" xfId="0" applyFont="1" applyAlignment="1">
      <alignment horizontal="center" vertical="center" wrapText="1"/>
    </xf>
    <xf numFmtId="0" fontId="13" fillId="0" borderId="4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0" xfId="0" applyFont="1" applyAlignment="1">
      <alignment horizontal="center" vertical="center" wrapText="1"/>
    </xf>
    <xf numFmtId="0" fontId="23" fillId="0" borderId="42" xfId="0" applyFont="1" applyBorder="1" applyAlignment="1">
      <alignment horizontal="center" vertical="center" wrapText="1"/>
    </xf>
    <xf numFmtId="0" fontId="40" fillId="6" borderId="9" xfId="0" applyFont="1" applyFill="1" applyBorder="1" applyAlignment="1">
      <alignment horizontal="center" vertical="center" wrapText="1"/>
    </xf>
    <xf numFmtId="0" fontId="40" fillId="6" borderId="10" xfId="0" applyFont="1" applyFill="1" applyBorder="1" applyAlignment="1">
      <alignment horizontal="center" vertical="center" wrapText="1"/>
    </xf>
    <xf numFmtId="0" fontId="40" fillId="6" borderId="11" xfId="0" applyFont="1" applyFill="1" applyBorder="1" applyAlignment="1">
      <alignment horizontal="center" vertical="center" wrapText="1"/>
    </xf>
    <xf numFmtId="0" fontId="40" fillId="27" borderId="9" xfId="0" applyFont="1" applyFill="1" applyBorder="1" applyAlignment="1">
      <alignment horizontal="center" vertical="center" wrapText="1"/>
    </xf>
    <xf numFmtId="0" fontId="40" fillId="27" borderId="10" xfId="0" applyFont="1" applyFill="1" applyBorder="1" applyAlignment="1">
      <alignment horizontal="center" vertical="center" wrapText="1"/>
    </xf>
    <xf numFmtId="0" fontId="40" fillId="27" borderId="11" xfId="0" applyFont="1" applyFill="1" applyBorder="1" applyAlignment="1">
      <alignment horizontal="center" vertical="center" wrapText="1"/>
    </xf>
    <xf numFmtId="0" fontId="35" fillId="24" borderId="17" xfId="0" applyFont="1" applyFill="1" applyBorder="1" applyAlignment="1">
      <alignment horizontal="center" vertical="center"/>
    </xf>
    <xf numFmtId="0" fontId="35" fillId="24" borderId="45" xfId="0" applyFont="1" applyFill="1" applyBorder="1" applyAlignment="1">
      <alignment horizontal="center" vertical="center"/>
    </xf>
    <xf numFmtId="0" fontId="39" fillId="24" borderId="45" xfId="0" applyFont="1" applyFill="1" applyBorder="1" applyAlignment="1">
      <alignment horizontal="center" vertical="center" wrapText="1"/>
    </xf>
    <xf numFmtId="0" fontId="36" fillId="3" borderId="56" xfId="0" applyFont="1" applyFill="1" applyBorder="1" applyAlignment="1">
      <alignment horizontal="center" vertical="center"/>
    </xf>
    <xf numFmtId="0" fontId="36" fillId="3" borderId="46" xfId="0" applyFont="1" applyFill="1" applyBorder="1" applyAlignment="1">
      <alignment horizontal="center" vertical="center"/>
    </xf>
    <xf numFmtId="0" fontId="59" fillId="5" borderId="17" xfId="0" applyFont="1" applyFill="1" applyBorder="1" applyAlignment="1">
      <alignment horizontal="center" vertical="center" wrapText="1"/>
    </xf>
    <xf numFmtId="0" fontId="59" fillId="5" borderId="49" xfId="0" applyFont="1" applyFill="1" applyBorder="1" applyAlignment="1">
      <alignment horizontal="center" vertical="center" wrapText="1"/>
    </xf>
    <xf numFmtId="0" fontId="59" fillId="5" borderId="55" xfId="0" applyFont="1" applyFill="1" applyBorder="1" applyAlignment="1">
      <alignment horizontal="center" vertical="center" wrapText="1"/>
    </xf>
    <xf numFmtId="0" fontId="59" fillId="5" borderId="45" xfId="0" applyFont="1" applyFill="1" applyBorder="1" applyAlignment="1">
      <alignment horizontal="center" vertical="center" wrapText="1"/>
    </xf>
    <xf numFmtId="0" fontId="59" fillId="5" borderId="0" xfId="0" applyFont="1" applyFill="1" applyBorder="1" applyAlignment="1">
      <alignment horizontal="center" vertical="center" wrapText="1"/>
    </xf>
    <xf numFmtId="0" fontId="59" fillId="5" borderId="42" xfId="0" applyFont="1" applyFill="1" applyBorder="1" applyAlignment="1">
      <alignment horizontal="center" vertical="center" wrapText="1"/>
    </xf>
    <xf numFmtId="0" fontId="59" fillId="5" borderId="57" xfId="0" applyFont="1" applyFill="1" applyBorder="1" applyAlignment="1">
      <alignment horizontal="center" vertical="center" wrapText="1"/>
    </xf>
    <xf numFmtId="0" fontId="59" fillId="5" borderId="52" xfId="0" applyFont="1" applyFill="1" applyBorder="1" applyAlignment="1">
      <alignment horizontal="center" vertical="center" wrapText="1"/>
    </xf>
    <xf numFmtId="0" fontId="59" fillId="5" borderId="58" xfId="0" applyFont="1" applyFill="1" applyBorder="1" applyAlignment="1">
      <alignment horizontal="center" vertical="center" wrapText="1"/>
    </xf>
    <xf numFmtId="0" fontId="59" fillId="5" borderId="59" xfId="0" applyFont="1" applyFill="1" applyBorder="1" applyAlignment="1">
      <alignment horizontal="center" vertical="center"/>
    </xf>
    <xf numFmtId="0" fontId="59" fillId="5" borderId="1" xfId="0" applyFont="1" applyFill="1" applyBorder="1" applyAlignment="1">
      <alignment horizontal="center" vertical="center"/>
    </xf>
    <xf numFmtId="0" fontId="59" fillId="5" borderId="60" xfId="0" applyFont="1" applyFill="1" applyBorder="1" applyAlignment="1">
      <alignment horizontal="center" vertical="center"/>
    </xf>
    <xf numFmtId="0" fontId="36" fillId="3" borderId="46" xfId="0" applyFont="1" applyFill="1" applyBorder="1" applyAlignment="1">
      <alignment horizontal="center" vertical="center" wrapText="1"/>
    </xf>
    <xf numFmtId="0" fontId="36" fillId="3" borderId="59" xfId="0" applyFont="1" applyFill="1" applyBorder="1" applyAlignment="1">
      <alignment horizontal="center" vertical="center" wrapText="1"/>
    </xf>
    <xf numFmtId="0" fontId="36" fillId="3" borderId="45" xfId="0" applyFont="1" applyFill="1" applyBorder="1" applyAlignment="1">
      <alignment horizontal="center" vertical="center" wrapText="1"/>
    </xf>
    <xf numFmtId="170" fontId="11" fillId="24" borderId="61" xfId="0" applyNumberFormat="1" applyFont="1" applyFill="1" applyBorder="1" applyAlignment="1">
      <alignment horizontal="center" vertical="center"/>
    </xf>
    <xf numFmtId="170" fontId="11" fillId="24" borderId="62" xfId="0" applyNumberFormat="1" applyFont="1" applyFill="1" applyBorder="1" applyAlignment="1">
      <alignment horizontal="center" vertical="center"/>
    </xf>
    <xf numFmtId="170" fontId="11" fillId="24" borderId="12" xfId="0" applyNumberFormat="1" applyFont="1" applyFill="1" applyBorder="1" applyAlignment="1">
      <alignment horizontal="center" vertical="center"/>
    </xf>
    <xf numFmtId="0" fontId="40" fillId="27" borderId="21" xfId="0" applyFont="1" applyFill="1" applyBorder="1" applyAlignment="1">
      <alignment horizontal="center" vertical="center" wrapText="1"/>
    </xf>
    <xf numFmtId="0" fontId="59" fillId="15" borderId="32" xfId="0" applyFont="1" applyFill="1" applyBorder="1" applyAlignment="1">
      <alignment horizontal="center" vertical="center" wrapText="1"/>
    </xf>
    <xf numFmtId="0" fontId="59" fillId="15" borderId="23" xfId="0" applyFont="1" applyFill="1" applyBorder="1" applyAlignment="1">
      <alignment horizontal="center" vertical="center" wrapText="1"/>
    </xf>
    <xf numFmtId="0" fontId="59" fillId="15" borderId="24" xfId="0" applyFont="1" applyFill="1" applyBorder="1" applyAlignment="1">
      <alignment horizontal="center" vertical="center" wrapText="1"/>
    </xf>
    <xf numFmtId="0" fontId="59" fillId="15" borderId="26" xfId="0" applyFont="1" applyFill="1" applyBorder="1" applyAlignment="1">
      <alignment horizontal="center" vertical="center" wrapText="1"/>
    </xf>
    <xf numFmtId="0" fontId="59" fillId="15" borderId="0" xfId="0" applyFont="1" applyFill="1" applyBorder="1" applyAlignment="1">
      <alignment horizontal="center" vertical="center" wrapText="1"/>
    </xf>
    <xf numFmtId="0" fontId="59" fillId="15" borderId="25" xfId="0" applyFont="1" applyFill="1" applyBorder="1" applyAlignment="1">
      <alignment horizontal="center" vertical="center" wrapText="1"/>
    </xf>
    <xf numFmtId="0" fontId="59" fillId="15" borderId="27" xfId="0" applyFont="1" applyFill="1" applyBorder="1" applyAlignment="1">
      <alignment horizontal="center" vertical="center" wrapText="1"/>
    </xf>
    <xf numFmtId="0" fontId="59" fillId="15" borderId="1" xfId="0" applyFont="1" applyFill="1" applyBorder="1" applyAlignment="1">
      <alignment horizontal="center" vertical="center" wrapText="1"/>
    </xf>
    <xf numFmtId="0" fontId="59" fillId="15" borderId="51" xfId="0" applyFont="1" applyFill="1" applyBorder="1" applyAlignment="1">
      <alignment horizontal="center" vertical="center" wrapText="1"/>
    </xf>
    <xf numFmtId="0" fontId="81" fillId="13" borderId="47" xfId="0" applyFont="1" applyFill="1" applyBorder="1" applyAlignment="1">
      <alignment horizontal="center" vertical="center" wrapText="1"/>
    </xf>
    <xf numFmtId="0" fontId="36" fillId="13" borderId="47" xfId="0" applyFont="1" applyFill="1" applyBorder="1" applyAlignment="1">
      <alignment horizontal="center" vertical="center" wrapText="1"/>
    </xf>
    <xf numFmtId="0" fontId="36" fillId="21" borderId="47" xfId="0" applyFont="1" applyFill="1" applyBorder="1" applyAlignment="1">
      <alignment horizontal="center" vertical="center" wrapText="1"/>
    </xf>
    <xf numFmtId="0" fontId="40" fillId="27" borderId="63" xfId="0" applyFont="1" applyFill="1" applyBorder="1" applyAlignment="1">
      <alignment horizontal="center" vertical="center" wrapText="1"/>
    </xf>
    <xf numFmtId="0" fontId="40" fillId="27" borderId="54" xfId="0" applyFont="1" applyFill="1" applyBorder="1" applyAlignment="1">
      <alignment horizontal="center" vertical="center" wrapText="1"/>
    </xf>
    <xf numFmtId="0" fontId="40" fillId="27" borderId="64" xfId="0" applyFont="1" applyFill="1" applyBorder="1" applyAlignment="1">
      <alignment horizontal="center" vertical="center" wrapText="1"/>
    </xf>
    <xf numFmtId="0" fontId="40" fillId="27" borderId="29" xfId="0" applyFont="1" applyFill="1" applyBorder="1" applyAlignment="1">
      <alignment horizontal="center" vertical="center" wrapText="1"/>
    </xf>
    <xf numFmtId="0" fontId="40" fillId="27" borderId="30" xfId="0" applyFont="1" applyFill="1" applyBorder="1" applyAlignment="1">
      <alignment horizontal="center" vertical="center" wrapText="1"/>
    </xf>
    <xf numFmtId="0" fontId="40" fillId="27" borderId="31" xfId="0" applyFont="1" applyFill="1" applyBorder="1" applyAlignment="1">
      <alignment horizontal="center" vertical="center" wrapText="1"/>
    </xf>
    <xf numFmtId="0" fontId="59" fillId="24" borderId="34" xfId="0" applyFont="1" applyFill="1" applyBorder="1" applyAlignment="1">
      <alignment horizontal="center" vertical="center" wrapText="1"/>
    </xf>
    <xf numFmtId="0" fontId="59" fillId="24" borderId="10" xfId="0" applyFont="1" applyFill="1" applyBorder="1" applyAlignment="1">
      <alignment horizontal="center" vertical="center" wrapText="1"/>
    </xf>
    <xf numFmtId="0" fontId="59" fillId="24" borderId="21" xfId="0" applyFont="1" applyFill="1" applyBorder="1" applyAlignment="1">
      <alignment horizontal="center" vertical="center" wrapText="1"/>
    </xf>
    <xf numFmtId="0" fontId="59" fillId="24" borderId="24" xfId="0" applyFont="1" applyFill="1" applyBorder="1" applyAlignment="1">
      <alignment horizontal="center" vertical="center" wrapText="1"/>
    </xf>
    <xf numFmtId="0" fontId="59" fillId="24" borderId="30" xfId="0" applyFont="1" applyFill="1" applyBorder="1" applyAlignment="1">
      <alignment horizontal="center" vertical="center" wrapText="1"/>
    </xf>
    <xf numFmtId="0" fontId="59" fillId="24" borderId="32" xfId="0" applyFont="1" applyFill="1" applyBorder="1" applyAlignment="1">
      <alignment horizontal="center" vertical="center" wrapText="1"/>
    </xf>
    <xf numFmtId="0" fontId="59" fillId="27" borderId="21" xfId="0" applyFont="1" applyFill="1" applyBorder="1" applyAlignment="1">
      <alignment horizontal="center" vertical="center" wrapText="1"/>
    </xf>
    <xf numFmtId="0" fontId="0" fillId="0" borderId="22" xfId="0" applyBorder="1" applyAlignment="1">
      <alignment/>
    </xf>
    <xf numFmtId="0" fontId="0" fillId="0" borderId="34" xfId="0" applyBorder="1" applyAlignment="1">
      <alignment/>
    </xf>
    <xf numFmtId="0" fontId="64" fillId="24" borderId="0" xfId="0" applyFont="1" applyFill="1" applyBorder="1" applyAlignment="1">
      <alignment horizontal="center" vertical="center" wrapText="1"/>
    </xf>
    <xf numFmtId="0" fontId="0" fillId="0" borderId="0" xfId="0" applyBorder="1" applyAlignment="1">
      <alignment horizontal="center" vertical="center" wrapText="1"/>
    </xf>
    <xf numFmtId="0" fontId="40" fillId="4" borderId="17" xfId="0" applyFont="1" applyFill="1" applyBorder="1" applyAlignment="1">
      <alignment horizontal="center" vertical="center"/>
    </xf>
    <xf numFmtId="0" fontId="40" fillId="4" borderId="45" xfId="0" applyFont="1" applyFill="1" applyBorder="1" applyAlignment="1">
      <alignment horizontal="center" vertical="center"/>
    </xf>
    <xf numFmtId="0" fontId="40" fillId="4" borderId="35" xfId="0" applyFont="1" applyFill="1" applyBorder="1" applyAlignment="1">
      <alignment horizontal="center" vertical="center"/>
    </xf>
    <xf numFmtId="0" fontId="62" fillId="6" borderId="17" xfId="0" applyFont="1" applyFill="1" applyBorder="1" applyAlignment="1">
      <alignment horizontal="center" vertical="center"/>
    </xf>
    <xf numFmtId="0" fontId="62" fillId="6" borderId="45" xfId="0" applyFont="1" applyFill="1" applyBorder="1" applyAlignment="1">
      <alignment horizontal="center" vertical="center"/>
    </xf>
    <xf numFmtId="0" fontId="62" fillId="6" borderId="50" xfId="0" applyFont="1" applyFill="1" applyBorder="1" applyAlignment="1">
      <alignment horizontal="center" vertical="center"/>
    </xf>
    <xf numFmtId="0" fontId="65" fillId="8" borderId="4" xfId="0" applyFont="1" applyFill="1" applyBorder="1" applyAlignment="1">
      <alignment horizontal="left" indent="2"/>
    </xf>
    <xf numFmtId="0" fontId="65" fillId="8" borderId="5" xfId="0" applyFont="1" applyFill="1" applyBorder="1" applyAlignment="1">
      <alignment horizontal="left" indent="2"/>
    </xf>
    <xf numFmtId="0" fontId="65" fillId="8" borderId="6" xfId="0" applyFont="1" applyFill="1" applyBorder="1" applyAlignment="1">
      <alignment horizontal="left" indent="2"/>
    </xf>
    <xf numFmtId="0" fontId="65" fillId="8" borderId="9" xfId="0" applyFont="1" applyFill="1" applyBorder="1" applyAlignment="1">
      <alignment horizontal="left" indent="2"/>
    </xf>
    <xf numFmtId="0" fontId="65" fillId="8" borderId="10" xfId="0" applyFont="1" applyFill="1" applyBorder="1" applyAlignment="1">
      <alignment horizontal="left" indent="2"/>
    </xf>
    <xf numFmtId="0" fontId="65" fillId="8" borderId="11" xfId="0" applyFont="1" applyFill="1" applyBorder="1" applyAlignment="1">
      <alignment horizontal="left" indent="2"/>
    </xf>
    <xf numFmtId="0" fontId="14" fillId="5" borderId="45" xfId="0" applyFont="1" applyFill="1" applyBorder="1" applyAlignment="1">
      <alignment horizontal="left" vertical="center" wrapText="1" indent="2"/>
    </xf>
    <xf numFmtId="0" fontId="68" fillId="5" borderId="0" xfId="0" applyFont="1" applyFill="1" applyBorder="1" applyAlignment="1">
      <alignment/>
    </xf>
    <xf numFmtId="0" fontId="68" fillId="5" borderId="42" xfId="0" applyFont="1" applyFill="1" applyBorder="1" applyAlignment="1">
      <alignment/>
    </xf>
    <xf numFmtId="0" fontId="40" fillId="7" borderId="36" xfId="0" applyFont="1" applyFill="1" applyBorder="1" applyAlignment="1">
      <alignment horizontal="center" vertical="center"/>
    </xf>
    <xf numFmtId="0" fontId="40" fillId="7" borderId="37" xfId="0" applyFont="1" applyFill="1" applyBorder="1" applyAlignment="1">
      <alignment horizontal="center" vertical="center"/>
    </xf>
    <xf numFmtId="0" fontId="40" fillId="7" borderId="45" xfId="0" applyFont="1" applyFill="1" applyBorder="1" applyAlignment="1">
      <alignment horizontal="center" vertical="center" wrapText="1"/>
    </xf>
    <xf numFmtId="0" fontId="40" fillId="7" borderId="0" xfId="0" applyFont="1" applyFill="1" applyBorder="1" applyAlignment="1">
      <alignment horizontal="center" vertical="center" wrapText="1"/>
    </xf>
    <xf numFmtId="0" fontId="40" fillId="7" borderId="35" xfId="0" applyFont="1" applyFill="1" applyBorder="1" applyAlignment="1">
      <alignment horizontal="center" vertical="center" wrapText="1"/>
    </xf>
    <xf numFmtId="0" fontId="40" fillId="7" borderId="36" xfId="0" applyFont="1" applyFill="1" applyBorder="1" applyAlignment="1">
      <alignment horizontal="center" vertical="center" wrapText="1"/>
    </xf>
    <xf numFmtId="0" fontId="61" fillId="0" borderId="36" xfId="0" applyFont="1" applyBorder="1" applyAlignment="1">
      <alignment horizontal="center" vertical="center"/>
    </xf>
    <xf numFmtId="0" fontId="61" fillId="0" borderId="37" xfId="0" applyFont="1" applyBorder="1" applyAlignment="1">
      <alignment horizontal="center" vertical="center"/>
    </xf>
    <xf numFmtId="0" fontId="40" fillId="7" borderId="61" xfId="0" applyFont="1" applyFill="1" applyBorder="1" applyAlignment="1">
      <alignment horizontal="center" vertical="center" wrapText="1"/>
    </xf>
    <xf numFmtId="0" fontId="0" fillId="0" borderId="62" xfId="0" applyBorder="1" applyAlignment="1">
      <alignment/>
    </xf>
    <xf numFmtId="0" fontId="0" fillId="0" borderId="12" xfId="0" applyBorder="1" applyAlignment="1">
      <alignment/>
    </xf>
    <xf numFmtId="0" fontId="32" fillId="5" borderId="45" xfId="0" applyFont="1" applyFill="1" applyBorder="1" applyAlignment="1">
      <alignment horizontal="left" vertical="center" indent="3"/>
    </xf>
    <xf numFmtId="0" fontId="32" fillId="5" borderId="0" xfId="0" applyFont="1" applyFill="1" applyBorder="1" applyAlignment="1">
      <alignment horizontal="left" vertical="center" indent="3"/>
    </xf>
    <xf numFmtId="0" fontId="32" fillId="5" borderId="42" xfId="0" applyFont="1" applyFill="1" applyBorder="1" applyAlignment="1">
      <alignment horizontal="left" vertical="center" indent="3"/>
    </xf>
    <xf numFmtId="0" fontId="39" fillId="24" borderId="0" xfId="0" applyFont="1" applyFill="1" applyBorder="1" applyAlignment="1">
      <alignment horizontal="center" vertical="center" wrapText="1"/>
    </xf>
    <xf numFmtId="0" fontId="29" fillId="24" borderId="0" xfId="0" applyFont="1" applyFill="1" applyBorder="1" applyAlignment="1">
      <alignment vertical="center"/>
    </xf>
    <xf numFmtId="0" fontId="29" fillId="24" borderId="42" xfId="0" applyFont="1" applyFill="1" applyBorder="1" applyAlignment="1">
      <alignment vertical="center"/>
    </xf>
    <xf numFmtId="0" fontId="35" fillId="24" borderId="33" xfId="0" applyFont="1" applyFill="1" applyBorder="1" applyAlignment="1">
      <alignment horizontal="center" vertical="center"/>
    </xf>
    <xf numFmtId="0" fontId="35" fillId="24" borderId="5" xfId="0" applyFont="1" applyFill="1" applyBorder="1" applyAlignment="1">
      <alignment horizontal="center" vertical="center"/>
    </xf>
    <xf numFmtId="0" fontId="20" fillId="24" borderId="5" xfId="0" applyFont="1" applyFill="1" applyBorder="1" applyAlignment="1">
      <alignment/>
    </xf>
    <xf numFmtId="0" fontId="20" fillId="24" borderId="6" xfId="0" applyFont="1" applyFill="1" applyBorder="1" applyAlignment="1">
      <alignment/>
    </xf>
    <xf numFmtId="0" fontId="20" fillId="24" borderId="24" xfId="0" applyFont="1" applyFill="1" applyBorder="1" applyAlignment="1">
      <alignment/>
    </xf>
    <xf numFmtId="0" fontId="20" fillId="24" borderId="30" xfId="0" applyFont="1" applyFill="1" applyBorder="1" applyAlignment="1">
      <alignment/>
    </xf>
    <xf numFmtId="0" fontId="20" fillId="24" borderId="31" xfId="0" applyFont="1" applyFill="1" applyBorder="1" applyAlignment="1">
      <alignment/>
    </xf>
    <xf numFmtId="0" fontId="39" fillId="24" borderId="17" xfId="0" applyFont="1" applyFill="1" applyBorder="1" applyAlignment="1">
      <alignment horizontal="center" vertical="center" wrapText="1"/>
    </xf>
    <xf numFmtId="0" fontId="39" fillId="24" borderId="49" xfId="0" applyFont="1" applyFill="1" applyBorder="1" applyAlignment="1">
      <alignment horizontal="center" vertical="center" wrapText="1"/>
    </xf>
    <xf numFmtId="0" fontId="29" fillId="24" borderId="49" xfId="0" applyFont="1" applyFill="1" applyBorder="1" applyAlignment="1">
      <alignment vertical="center"/>
    </xf>
    <xf numFmtId="0" fontId="29" fillId="24" borderId="55" xfId="0" applyFont="1" applyFill="1" applyBorder="1" applyAlignment="1">
      <alignment vertical="center"/>
    </xf>
    <xf numFmtId="0" fontId="36" fillId="24" borderId="17" xfId="0" applyFont="1" applyFill="1" applyBorder="1" applyAlignment="1">
      <alignment horizontal="center" vertical="center" wrapText="1"/>
    </xf>
    <xf numFmtId="0" fontId="36" fillId="24" borderId="49" xfId="0" applyFont="1" applyFill="1" applyBorder="1" applyAlignment="1">
      <alignment horizontal="center" vertical="center" wrapText="1"/>
    </xf>
    <xf numFmtId="0" fontId="36" fillId="24" borderId="55" xfId="0" applyFont="1" applyFill="1" applyBorder="1" applyAlignment="1">
      <alignment horizontal="center" vertical="center" wrapText="1"/>
    </xf>
    <xf numFmtId="0" fontId="36" fillId="24" borderId="45" xfId="0" applyFont="1" applyFill="1" applyBorder="1" applyAlignment="1">
      <alignment horizontal="center" vertical="center" wrapText="1"/>
    </xf>
    <xf numFmtId="0" fontId="36" fillId="24" borderId="0" xfId="0" applyFont="1" applyFill="1" applyBorder="1" applyAlignment="1">
      <alignment horizontal="center" vertical="center" wrapText="1"/>
    </xf>
    <xf numFmtId="0" fontId="36" fillId="24" borderId="42" xfId="0" applyFont="1" applyFill="1" applyBorder="1" applyAlignment="1">
      <alignment horizontal="center" vertical="center" wrapText="1"/>
    </xf>
    <xf numFmtId="0" fontId="35" fillId="24" borderId="4" xfId="0" applyFont="1" applyFill="1" applyBorder="1" applyAlignment="1">
      <alignment horizontal="center" vertical="center" wrapText="1"/>
    </xf>
    <xf numFmtId="0" fontId="35" fillId="24" borderId="33" xfId="0" applyFont="1" applyFill="1" applyBorder="1" applyAlignment="1">
      <alignment horizontal="center" vertical="center" wrapText="1"/>
    </xf>
    <xf numFmtId="0" fontId="20" fillId="24" borderId="28" xfId="0" applyFont="1" applyFill="1" applyBorder="1" applyAlignment="1">
      <alignment/>
    </xf>
    <xf numFmtId="0" fontId="20" fillId="24" borderId="29" xfId="0" applyFont="1" applyFill="1" applyBorder="1" applyAlignment="1">
      <alignment/>
    </xf>
    <xf numFmtId="0" fontId="20" fillId="24" borderId="32" xfId="0" applyFont="1" applyFill="1" applyBorder="1" applyAlignment="1">
      <alignment/>
    </xf>
    <xf numFmtId="170" fontId="9" fillId="0" borderId="45" xfId="0" applyNumberFormat="1" applyFont="1" applyBorder="1" applyAlignment="1">
      <alignment horizontal="center" vertical="center"/>
    </xf>
    <xf numFmtId="170" fontId="11" fillId="4" borderId="65" xfId="0" applyNumberFormat="1" applyFont="1" applyFill="1" applyBorder="1" applyAlignment="1">
      <alignment horizontal="center" vertical="center" textRotation="90"/>
    </xf>
    <xf numFmtId="0" fontId="72" fillId="0" borderId="44" xfId="0" applyFont="1" applyBorder="1" applyAlignment="1">
      <alignment/>
    </xf>
    <xf numFmtId="0" fontId="72" fillId="0" borderId="50" xfId="0" applyFont="1" applyBorder="1" applyAlignment="1">
      <alignment/>
    </xf>
    <xf numFmtId="0" fontId="60" fillId="16" borderId="0" xfId="0" applyFont="1" applyFill="1" applyBorder="1" applyAlignment="1">
      <alignment horizontal="center" vertical="center"/>
    </xf>
    <xf numFmtId="0" fontId="60" fillId="16" borderId="42" xfId="0" applyFont="1" applyFill="1" applyBorder="1" applyAlignment="1">
      <alignment horizontal="center" vertical="center"/>
    </xf>
    <xf numFmtId="0" fontId="59" fillId="24" borderId="0" xfId="0" applyFont="1" applyFill="1" applyBorder="1" applyAlignment="1">
      <alignment horizontal="center" vertical="center"/>
    </xf>
    <xf numFmtId="0" fontId="61" fillId="24" borderId="0" xfId="0" applyFont="1" applyFill="1" applyBorder="1" applyAlignment="1">
      <alignment/>
    </xf>
    <xf numFmtId="0" fontId="61" fillId="24" borderId="42" xfId="0" applyFont="1" applyFill="1" applyBorder="1" applyAlignment="1">
      <alignment/>
    </xf>
    <xf numFmtId="170" fontId="11" fillId="4" borderId="44" xfId="0" applyNumberFormat="1" applyFont="1" applyFill="1" applyBorder="1" applyAlignment="1">
      <alignment horizontal="center" vertical="center" textRotation="90"/>
    </xf>
    <xf numFmtId="170" fontId="11" fillId="4" borderId="50" xfId="0" applyNumberFormat="1" applyFont="1" applyFill="1" applyBorder="1" applyAlignment="1">
      <alignment horizontal="center" vertical="center" textRotation="90"/>
    </xf>
    <xf numFmtId="0" fontId="0" fillId="24" borderId="45" xfId="0" applyFill="1" applyBorder="1" applyAlignment="1">
      <alignment/>
    </xf>
    <xf numFmtId="0" fontId="59" fillId="24" borderId="46" xfId="0" applyFont="1" applyFill="1" applyBorder="1" applyAlignment="1">
      <alignment horizontal="center" vertical="center"/>
    </xf>
    <xf numFmtId="0" fontId="38" fillId="24" borderId="0" xfId="0" applyFont="1" applyFill="1" applyBorder="1" applyAlignment="1">
      <alignment horizontal="center" vertical="center" wrapText="1"/>
    </xf>
    <xf numFmtId="0" fontId="0" fillId="0" borderId="0" xfId="0" applyBorder="1" applyAlignment="1">
      <alignment/>
    </xf>
    <xf numFmtId="0" fontId="0" fillId="0" borderId="0" xfId="0" applyAlignment="1">
      <alignment/>
    </xf>
    <xf numFmtId="0" fontId="36" fillId="27" borderId="46" xfId="0" applyFont="1" applyFill="1" applyBorder="1" applyAlignment="1" quotePrefix="1">
      <alignment horizontal="center" vertical="center" wrapText="1"/>
    </xf>
    <xf numFmtId="0" fontId="36" fillId="27" borderId="59" xfId="0" applyFont="1" applyFill="1" applyBorder="1" applyAlignment="1" quotePrefix="1">
      <alignment horizontal="center" vertical="center" wrapText="1"/>
    </xf>
    <xf numFmtId="0" fontId="35" fillId="27" borderId="46" xfId="0" applyFont="1" applyFill="1" applyBorder="1" applyAlignment="1">
      <alignment horizontal="center" vertical="center" wrapText="1"/>
    </xf>
    <xf numFmtId="0" fontId="35" fillId="27" borderId="59" xfId="0" applyFont="1" applyFill="1" applyBorder="1" applyAlignment="1">
      <alignment horizontal="center" vertical="center" wrapText="1"/>
    </xf>
    <xf numFmtId="0" fontId="40" fillId="6" borderId="21" xfId="0" applyFont="1" applyFill="1" applyBorder="1" applyAlignment="1">
      <alignment horizontal="center" vertical="center" wrapText="1"/>
    </xf>
    <xf numFmtId="0" fontId="40" fillId="6" borderId="29" xfId="0" applyFont="1" applyFill="1" applyBorder="1" applyAlignment="1">
      <alignment horizontal="center" vertical="center" wrapText="1"/>
    </xf>
    <xf numFmtId="0" fontId="40" fillId="6" borderId="30" xfId="0" applyFont="1" applyFill="1" applyBorder="1" applyAlignment="1">
      <alignment horizontal="center" vertical="center" wrapText="1"/>
    </xf>
    <xf numFmtId="0" fontId="40" fillId="6" borderId="32" xfId="0" applyFont="1" applyFill="1" applyBorder="1" applyAlignment="1">
      <alignment horizontal="center" vertical="center" wrapText="1"/>
    </xf>
    <xf numFmtId="164" fontId="47" fillId="7" borderId="21" xfId="22" applyFont="1" applyFill="1" applyBorder="1" applyAlignment="1">
      <alignment horizontal="center" vertical="center"/>
      <protection/>
    </xf>
    <xf numFmtId="164" fontId="47" fillId="7" borderId="34" xfId="22" applyFont="1" applyFill="1" applyBorder="1" applyAlignment="1">
      <alignment horizontal="center" vertical="center"/>
      <protection/>
    </xf>
    <xf numFmtId="0" fontId="21" fillId="5" borderId="26" xfId="0" applyFont="1" applyFill="1" applyBorder="1" applyAlignment="1">
      <alignment horizontal="center" vertical="center"/>
    </xf>
    <xf numFmtId="0" fontId="21" fillId="5" borderId="0" xfId="0" applyFont="1" applyFill="1" applyBorder="1" applyAlignment="1">
      <alignment horizontal="center" vertical="center"/>
    </xf>
    <xf numFmtId="0" fontId="21" fillId="5" borderId="25" xfId="0" applyFont="1" applyFill="1" applyBorder="1" applyAlignment="1">
      <alignment horizontal="center" vertical="center"/>
    </xf>
    <xf numFmtId="164" fontId="12" fillId="5" borderId="26" xfId="22" applyNumberFormat="1" applyFont="1" applyFill="1" applyBorder="1" applyAlignment="1" applyProtection="1" quotePrefix="1">
      <alignment horizontal="center" vertical="center"/>
      <protection/>
    </xf>
    <xf numFmtId="164" fontId="12" fillId="5" borderId="0" xfId="22" applyNumberFormat="1" applyFont="1" applyFill="1" applyBorder="1" applyAlignment="1" applyProtection="1" quotePrefix="1">
      <alignment horizontal="center" vertical="center"/>
      <protection/>
    </xf>
    <xf numFmtId="164" fontId="12" fillId="5" borderId="25" xfId="22" applyNumberFormat="1" applyFont="1" applyFill="1" applyBorder="1" applyAlignment="1" applyProtection="1" quotePrefix="1">
      <alignment horizontal="center" vertical="center"/>
      <protection/>
    </xf>
    <xf numFmtId="164" fontId="21" fillId="5" borderId="26" xfId="22" applyFont="1" applyFill="1" applyBorder="1" applyAlignment="1">
      <alignment horizontal="center" vertical="center"/>
      <protection/>
    </xf>
    <xf numFmtId="164" fontId="21" fillId="5" borderId="0" xfId="22" applyFont="1" applyFill="1" applyBorder="1" applyAlignment="1">
      <alignment horizontal="center" vertical="center"/>
      <protection/>
    </xf>
    <xf numFmtId="164" fontId="21" fillId="5" borderId="25" xfId="22" applyFont="1" applyFill="1" applyBorder="1" applyAlignment="1">
      <alignment horizontal="center" vertical="center"/>
      <protection/>
    </xf>
    <xf numFmtId="0" fontId="21" fillId="21" borderId="21" xfId="0" applyFont="1" applyFill="1" applyBorder="1" applyAlignment="1">
      <alignment horizontal="center" vertical="center"/>
    </xf>
    <xf numFmtId="0" fontId="21" fillId="21" borderId="22" xfId="0" applyFont="1" applyFill="1" applyBorder="1" applyAlignment="1">
      <alignment horizontal="center" vertical="center"/>
    </xf>
    <xf numFmtId="0" fontId="21" fillId="21" borderId="34" xfId="0" applyFont="1" applyFill="1" applyBorder="1" applyAlignment="1">
      <alignment horizontal="center" vertical="center"/>
    </xf>
    <xf numFmtId="164" fontId="13" fillId="5" borderId="32" xfId="22" applyFont="1" applyFill="1" applyBorder="1" applyAlignment="1">
      <alignment horizontal="center" vertical="center"/>
      <protection/>
    </xf>
    <xf numFmtId="164" fontId="13" fillId="5" borderId="23" xfId="22" applyFont="1" applyFill="1" applyBorder="1" applyAlignment="1">
      <alignment horizontal="center" vertical="center"/>
      <protection/>
    </xf>
    <xf numFmtId="164" fontId="13" fillId="5" borderId="24" xfId="22" applyFont="1" applyFill="1" applyBorder="1" applyAlignment="1">
      <alignment horizontal="center" vertical="center"/>
      <protection/>
    </xf>
    <xf numFmtId="164" fontId="17" fillId="2" borderId="27" xfId="22" applyFont="1" applyFill="1" applyBorder="1" applyAlignment="1" quotePrefix="1">
      <alignment horizontal="center" vertical="center"/>
      <protection/>
    </xf>
    <xf numFmtId="164" fontId="17" fillId="2" borderId="1" xfId="22" applyFont="1" applyFill="1" applyBorder="1" applyAlignment="1" quotePrefix="1">
      <alignment horizontal="center" vertical="center"/>
      <protection/>
    </xf>
    <xf numFmtId="164" fontId="17" fillId="2" borderId="51" xfId="22" applyFont="1" applyFill="1" applyBorder="1" applyAlignment="1" quotePrefix="1">
      <alignment horizontal="center" vertical="center"/>
      <protection/>
    </xf>
    <xf numFmtId="164" fontId="22" fillId="16" borderId="26" xfId="22" applyNumberFormat="1" applyFont="1" applyFill="1" applyBorder="1" applyAlignment="1" applyProtection="1">
      <alignment horizontal="center" vertical="center" wrapText="1"/>
      <protection/>
    </xf>
    <xf numFmtId="164" fontId="22" fillId="16" borderId="0" xfId="22" applyNumberFormat="1" applyFont="1" applyFill="1" applyBorder="1" applyAlignment="1" applyProtection="1">
      <alignment horizontal="center" vertical="center" wrapText="1"/>
      <protection/>
    </xf>
    <xf numFmtId="164" fontId="22" fillId="16" borderId="25" xfId="22" applyNumberFormat="1" applyFont="1" applyFill="1" applyBorder="1" applyAlignment="1" applyProtection="1">
      <alignment horizontal="center" vertical="center" wrapText="1"/>
      <protection/>
    </xf>
    <xf numFmtId="164" fontId="32" fillId="5" borderId="10" xfId="22" applyFont="1" applyFill="1" applyBorder="1" applyAlignment="1">
      <alignment horizontal="center" vertical="center"/>
      <protection/>
    </xf>
    <xf numFmtId="0" fontId="17" fillId="2" borderId="27"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51" xfId="0" applyFont="1" applyFill="1" applyBorder="1" applyAlignment="1">
      <alignment horizontal="center" vertical="center"/>
    </xf>
    <xf numFmtId="164" fontId="21" fillId="7" borderId="21" xfId="22" applyFont="1" applyFill="1" applyBorder="1" applyAlignment="1">
      <alignment horizontal="center" vertical="center"/>
      <protection/>
    </xf>
    <xf numFmtId="164" fontId="21" fillId="7" borderId="34" xfId="22" applyFont="1" applyFill="1" applyBorder="1" applyAlignment="1">
      <alignment horizontal="center" vertical="center"/>
      <protection/>
    </xf>
    <xf numFmtId="164" fontId="32" fillId="6" borderId="32" xfId="22" applyFont="1" applyFill="1" applyBorder="1" applyAlignment="1">
      <alignment horizontal="center" vertical="center"/>
      <protection/>
    </xf>
    <xf numFmtId="164" fontId="32" fillId="6" borderId="24" xfId="22" applyFont="1" applyFill="1" applyBorder="1" applyAlignment="1">
      <alignment horizontal="center" vertical="center"/>
      <protection/>
    </xf>
    <xf numFmtId="164" fontId="32" fillId="6" borderId="27" xfId="22" applyFont="1" applyFill="1" applyBorder="1" applyAlignment="1">
      <alignment horizontal="center" vertical="center"/>
      <protection/>
    </xf>
    <xf numFmtId="164" fontId="32" fillId="6" borderId="51" xfId="22" applyFont="1" applyFill="1" applyBorder="1" applyAlignment="1">
      <alignment horizontal="center" vertical="center"/>
      <protection/>
    </xf>
    <xf numFmtId="164" fontId="21" fillId="5" borderId="10" xfId="22" applyFont="1" applyFill="1" applyBorder="1" applyAlignment="1">
      <alignment horizontal="center" vertical="center"/>
      <protection/>
    </xf>
    <xf numFmtId="164" fontId="22" fillId="18" borderId="26" xfId="22" applyNumberFormat="1" applyFont="1" applyFill="1" applyBorder="1" applyAlignment="1" applyProtection="1">
      <alignment horizontal="center" vertical="center" wrapText="1"/>
      <protection/>
    </xf>
    <xf numFmtId="164" fontId="22" fillId="18" borderId="0" xfId="22" applyNumberFormat="1" applyFont="1" applyFill="1" applyBorder="1" applyAlignment="1" applyProtection="1">
      <alignment horizontal="center" vertical="center" wrapText="1"/>
      <protection/>
    </xf>
    <xf numFmtId="164" fontId="22" fillId="18" borderId="25" xfId="22" applyNumberFormat="1" applyFont="1" applyFill="1" applyBorder="1" applyAlignment="1" applyProtection="1">
      <alignment horizontal="center" vertical="center" wrapText="1"/>
      <protection/>
    </xf>
    <xf numFmtId="164" fontId="22" fillId="2" borderId="26" xfId="23" applyFont="1" applyFill="1" applyBorder="1" applyAlignment="1">
      <alignment horizontal="center" vertical="center"/>
      <protection/>
    </xf>
    <xf numFmtId="164" fontId="22" fillId="2" borderId="0" xfId="23" applyFont="1" applyFill="1" applyBorder="1" applyAlignment="1">
      <alignment horizontal="center" vertical="center"/>
      <protection/>
    </xf>
    <xf numFmtId="164" fontId="22" fillId="2" borderId="25" xfId="23" applyFont="1" applyFill="1" applyBorder="1" applyAlignment="1">
      <alignment horizontal="center" vertical="center"/>
      <protection/>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WRAN Graphic'!#REF!</c:f>
              <c:strCache>
                <c:ptCount val="1"/>
                <c:pt idx="0">
                  <c:v>1</c:v>
                </c:pt>
              </c:strCache>
            </c:strRef>
          </c:cat>
          <c:val>
            <c:numRef>
              <c:f>'802.18 WRAN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WRAN Graphic'!#REF!</c:f>
              <c:strCache>
                <c:ptCount val="1"/>
                <c:pt idx="0">
                  <c:v>1</c:v>
                </c:pt>
              </c:strCache>
            </c:strRef>
          </c:cat>
          <c:val>
            <c:numRef>
              <c:f>'802.18 WRAN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WRAN Graphic'!#REF!</c:f>
              <c:strCache>
                <c:ptCount val="1"/>
                <c:pt idx="0">
                  <c:v>1</c:v>
                </c:pt>
              </c:strCache>
            </c:strRef>
          </c:cat>
          <c:val>
            <c:numRef>
              <c:f>'802.18 WRAN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WRAN Graphic'!#REF!</c:f>
              <c:strCache>
                <c:ptCount val="1"/>
                <c:pt idx="0">
                  <c:v>1</c:v>
                </c:pt>
              </c:strCache>
            </c:strRef>
          </c:cat>
          <c:val>
            <c:numRef>
              <c:f>'802.18 WRAN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WRAN Graphic'!#REF!</c:f>
              <c:strCache>
                <c:ptCount val="1"/>
                <c:pt idx="0">
                  <c:v>1</c:v>
                </c:pt>
              </c:strCache>
            </c:strRef>
          </c:cat>
          <c:val>
            <c:numRef>
              <c:f>'802.18 WRAN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WRAN Graphic'!#REF!</c:f>
              <c:strCache>
                <c:ptCount val="1"/>
                <c:pt idx="0">
                  <c:v>1</c:v>
                </c:pt>
              </c:strCache>
            </c:strRef>
          </c:cat>
          <c:val>
            <c:numRef>
              <c:f>'802.18 WRAN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'802.18 WRAN Graphic'!#REF!</c:f>
              <c:strCache>
                <c:ptCount val="1"/>
                <c:pt idx="0">
                  <c:v>1</c:v>
                </c:pt>
              </c:strCache>
            </c:strRef>
          </c:cat>
          <c:val>
            <c:numRef>
              <c:f>'802.18 WRAN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'802.18 WRAN Graphic'!#REF!</c:f>
              <c:strCache>
                <c:ptCount val="1"/>
                <c:pt idx="0">
                  <c:v>1</c:v>
                </c:pt>
              </c:strCache>
            </c:strRef>
          </c:cat>
          <c:val>
            <c:numRef>
              <c:f>'802.18 WRAN Graphic'!#REF!</c:f>
              <c:numCache>
                <c:ptCount val="1"/>
                <c:pt idx="0">
                  <c:v>1</c:v>
                </c:pt>
              </c:numCache>
            </c:numRef>
          </c:val>
        </c:ser>
        <c:axId val="21724695"/>
        <c:axId val="61304528"/>
      </c:barChart>
      <c:catAx>
        <c:axId val="21724695"/>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61304528"/>
        <c:crosses val="autoZero"/>
        <c:auto val="1"/>
        <c:lblOffset val="100"/>
        <c:noMultiLvlLbl val="0"/>
      </c:catAx>
      <c:valAx>
        <c:axId val="61304528"/>
        <c:scaling>
          <c:orientation val="minMax"/>
        </c:scaling>
        <c:axPos val="t"/>
        <c:majorGridlines/>
        <c:delete val="0"/>
        <c:numFmt formatCode="General" sourceLinked="1"/>
        <c:majorTickMark val="out"/>
        <c:minorTickMark val="none"/>
        <c:tickLblPos val="nextTo"/>
        <c:crossAx val="21724695"/>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30</xdr:row>
      <xdr:rowOff>95250</xdr:rowOff>
    </xdr:from>
    <xdr:to>
      <xdr:col>4</xdr:col>
      <xdr:colOff>152400</xdr:colOff>
      <xdr:row>31</xdr:row>
      <xdr:rowOff>0</xdr:rowOff>
    </xdr:to>
    <xdr:sp>
      <xdr:nvSpPr>
        <xdr:cNvPr id="1" name="AutoShape 3"/>
        <xdr:cNvSpPr>
          <a:spLocks/>
        </xdr:cNvSpPr>
      </xdr:nvSpPr>
      <xdr:spPr>
        <a:xfrm>
          <a:off x="733425" y="4972050"/>
          <a:ext cx="116205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76200</xdr:colOff>
      <xdr:row>30</xdr:row>
      <xdr:rowOff>95250</xdr:rowOff>
    </xdr:from>
    <xdr:to>
      <xdr:col>9</xdr:col>
      <xdr:colOff>533400</xdr:colOff>
      <xdr:row>31</xdr:row>
      <xdr:rowOff>0</xdr:rowOff>
    </xdr:to>
    <xdr:sp>
      <xdr:nvSpPr>
        <xdr:cNvPr id="2" name="AutoShape 4"/>
        <xdr:cNvSpPr>
          <a:spLocks/>
        </xdr:cNvSpPr>
      </xdr:nvSpPr>
      <xdr:spPr>
        <a:xfrm>
          <a:off x="2390775" y="4972050"/>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285750</xdr:colOff>
      <xdr:row>1</xdr:row>
      <xdr:rowOff>47625</xdr:rowOff>
    </xdr:from>
    <xdr:to>
      <xdr:col>12</xdr:col>
      <xdr:colOff>571500</xdr:colOff>
      <xdr:row>4</xdr:row>
      <xdr:rowOff>0</xdr:rowOff>
    </xdr:to>
    <xdr:sp>
      <xdr:nvSpPr>
        <xdr:cNvPr id="3" name="AutoShape 57"/>
        <xdr:cNvSpPr>
          <a:spLocks/>
        </xdr:cNvSpPr>
      </xdr:nvSpPr>
      <xdr:spPr>
        <a:xfrm>
          <a:off x="1019175"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    Interim Session of IEEE 802.18 RR TAG</a:t>
          </a:r>
        </a:p>
      </xdr:txBody>
    </xdr:sp>
    <xdr:clientData/>
  </xdr:twoCellAnchor>
  <xdr:twoCellAnchor>
    <xdr:from>
      <xdr:col>3</xdr:col>
      <xdr:colOff>390525</xdr:colOff>
      <xdr:row>4</xdr:row>
      <xdr:rowOff>38100</xdr:rowOff>
    </xdr:from>
    <xdr:to>
      <xdr:col>12</xdr:col>
      <xdr:colOff>685800</xdr:colOff>
      <xdr:row>7</xdr:row>
      <xdr:rowOff>190500</xdr:rowOff>
    </xdr:to>
    <xdr:sp>
      <xdr:nvSpPr>
        <xdr:cNvPr id="4" name="AutoShape 58"/>
        <xdr:cNvSpPr>
          <a:spLocks/>
        </xdr:cNvSpPr>
      </xdr:nvSpPr>
      <xdr:spPr>
        <a:xfrm>
          <a:off x="1524000" y="638175"/>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Wireless Regional Area Networks</a:t>
          </a:r>
        </a:p>
      </xdr:txBody>
    </xdr:sp>
    <xdr:clientData/>
  </xdr:twoCellAnchor>
  <xdr:twoCellAnchor>
    <xdr:from>
      <xdr:col>5</xdr:col>
      <xdr:colOff>104775</xdr:colOff>
      <xdr:row>9</xdr:row>
      <xdr:rowOff>133350</xdr:rowOff>
    </xdr:from>
    <xdr:to>
      <xdr:col>11</xdr:col>
      <xdr:colOff>295275</xdr:colOff>
      <xdr:row>12</xdr:row>
      <xdr:rowOff>19050</xdr:rowOff>
    </xdr:to>
    <xdr:sp>
      <xdr:nvSpPr>
        <xdr:cNvPr id="5" name="AutoShape 60"/>
        <xdr:cNvSpPr>
          <a:spLocks/>
        </xdr:cNvSpPr>
      </xdr:nvSpPr>
      <xdr:spPr>
        <a:xfrm>
          <a:off x="2419350" y="1609725"/>
          <a:ext cx="3848100" cy="371475"/>
        </a:xfrm>
        <a:prstGeom prst="rect"/>
        <a:noFill/>
      </xdr:spPr>
      <xdr:txBody>
        <a:bodyPr fromWordArt="1" wrap="none" lIns="91440" tIns="45720" rIns="91440" bIns="45720">
          <a:prstTxWarp prst="textPlain"/>
        </a:bodyPr>
        <a:p>
          <a:pPr algn="ctr"/>
          <a:r>
            <a:rPr sz="1600" kern="10" spc="0">
              <a:ln w="19050" cmpd="sng">
                <a:solidFill>
                  <a:srgbClr val="000000"/>
                </a:solidFill>
                <a:headEnd type="none"/>
                <a:tailEnd type="none"/>
              </a:ln>
              <a:solidFill>
                <a:srgbClr val="FFFF00"/>
              </a:solidFill>
              <a:effectLst>
                <a:outerShdw dist="35921" dir="2700000" algn="ctr">
                  <a:srgbClr val="990000">
                    <a:alpha val="100000"/>
                  </a:srgbClr>
                </a:outerShdw>
              </a:effectLst>
              <a:latin typeface="Impact"/>
              <a:cs typeface="Impact"/>
            </a:rPr>
            <a:t>January 16th-21st, 2005, Monterey, CA, USA</a:t>
          </a:r>
        </a:p>
      </xdr:txBody>
    </xdr:sp>
    <xdr:clientData/>
  </xdr:twoCellAnchor>
  <xdr:twoCellAnchor>
    <xdr:from>
      <xdr:col>2</xdr:col>
      <xdr:colOff>390525</xdr:colOff>
      <xdr:row>30</xdr:row>
      <xdr:rowOff>0</xdr:rowOff>
    </xdr:from>
    <xdr:to>
      <xdr:col>13</xdr:col>
      <xdr:colOff>152400</xdr:colOff>
      <xdr:row>34</xdr:row>
      <xdr:rowOff>152400</xdr:rowOff>
    </xdr:to>
    <xdr:sp>
      <xdr:nvSpPr>
        <xdr:cNvPr id="6" name="AutoShape 62"/>
        <xdr:cNvSpPr>
          <a:spLocks/>
        </xdr:cNvSpPr>
      </xdr:nvSpPr>
      <xdr:spPr>
        <a:xfrm>
          <a:off x="1123950" y="4876800"/>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Michael Lynch - Chair  
Denis Kuwahara, Vice-chair
http://www.ieee802.org/18
</a:t>
          </a:r>
        </a:p>
      </xdr:txBody>
    </xdr:sp>
    <xdr:clientData/>
  </xdr:twoCellAnchor>
  <xdr:twoCellAnchor editAs="oneCell">
    <xdr:from>
      <xdr:col>5</xdr:col>
      <xdr:colOff>152400</xdr:colOff>
      <xdr:row>12</xdr:row>
      <xdr:rowOff>142875</xdr:rowOff>
    </xdr:from>
    <xdr:to>
      <xdr:col>11</xdr:col>
      <xdr:colOff>285750</xdr:colOff>
      <xdr:row>29</xdr:row>
      <xdr:rowOff>28575</xdr:rowOff>
    </xdr:to>
    <xdr:pic>
      <xdr:nvPicPr>
        <xdr:cNvPr id="7" name="slideImg"/>
        <xdr:cNvPicPr preferRelativeResize="1">
          <a:picLocks noChangeAspect="1"/>
        </xdr:cNvPicPr>
      </xdr:nvPicPr>
      <xdr:blipFill>
        <a:blip r:embed="rId1"/>
        <a:stretch>
          <a:fillRect/>
        </a:stretch>
      </xdr:blipFill>
      <xdr:spPr>
        <a:xfrm>
          <a:off x="2466975" y="2105025"/>
          <a:ext cx="3790950" cy="2638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AutoShap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 / or video recording of any 802.18 meeting is specifically prohibited as per the 802.18 WG Policies and Procedures. Still photography is only permitted by a public request and permission of the meeting membership via the WG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781050</xdr:colOff>
      <xdr:row>12</xdr:row>
      <xdr:rowOff>0</xdr:rowOff>
    </xdr:from>
    <xdr:to>
      <xdr:col>4</xdr:col>
      <xdr:colOff>781050</xdr:colOff>
      <xdr:row>19</xdr:row>
      <xdr:rowOff>0</xdr:rowOff>
    </xdr:to>
    <xdr:sp>
      <xdr:nvSpPr>
        <xdr:cNvPr id="1" name="Line 1"/>
        <xdr:cNvSpPr>
          <a:spLocks/>
        </xdr:cNvSpPr>
      </xdr:nvSpPr>
      <xdr:spPr>
        <a:xfrm>
          <a:off x="5753100" y="4219575"/>
          <a:ext cx="0" cy="1133475"/>
        </a:xfrm>
        <a:prstGeom prst="line">
          <a:avLst/>
        </a:prstGeom>
        <a:noFill/>
        <a:ln w="76200" cmpd="sng">
          <a:solidFill>
            <a:srgbClr val="8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65</xdr:row>
      <xdr:rowOff>0</xdr:rowOff>
    </xdr:from>
    <xdr:to>
      <xdr:col>8</xdr:col>
      <xdr:colOff>0</xdr:colOff>
      <xdr:row>66</xdr:row>
      <xdr:rowOff>0</xdr:rowOff>
    </xdr:to>
    <xdr:sp>
      <xdr:nvSpPr>
        <xdr:cNvPr id="1" name="Rectangle 2"/>
        <xdr:cNvSpPr>
          <a:spLocks/>
        </xdr:cNvSpPr>
      </xdr:nvSpPr>
      <xdr:spPr>
        <a:xfrm>
          <a:off x="11915775" y="187737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72</xdr:row>
      <xdr:rowOff>0</xdr:rowOff>
    </xdr:from>
    <xdr:to>
      <xdr:col>25</xdr:col>
      <xdr:colOff>952500</xdr:colOff>
      <xdr:row>72</xdr:row>
      <xdr:rowOff>0</xdr:rowOff>
    </xdr:to>
    <xdr:graphicFrame>
      <xdr:nvGraphicFramePr>
        <xdr:cNvPr id="2" name="Chart 3"/>
        <xdr:cNvGraphicFramePr/>
      </xdr:nvGraphicFramePr>
      <xdr:xfrm>
        <a:off x="3076575" y="20202525"/>
        <a:ext cx="324802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72</xdr:row>
      <xdr:rowOff>0</xdr:rowOff>
    </xdr:from>
    <xdr:to>
      <xdr:col>8</xdr:col>
      <xdr:colOff>0</xdr:colOff>
      <xdr:row>72</xdr:row>
      <xdr:rowOff>0</xdr:rowOff>
    </xdr:to>
    <xdr:sp>
      <xdr:nvSpPr>
        <xdr:cNvPr id="3" name="Rectangle 4"/>
        <xdr:cNvSpPr>
          <a:spLocks/>
        </xdr:cNvSpPr>
      </xdr:nvSpPr>
      <xdr:spPr>
        <a:xfrm>
          <a:off x="11915775" y="202025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31</xdr:row>
      <xdr:rowOff>419100</xdr:rowOff>
    </xdr:from>
    <xdr:to>
      <xdr:col>22</xdr:col>
      <xdr:colOff>1066800</xdr:colOff>
      <xdr:row>31</xdr:row>
      <xdr:rowOff>419100</xdr:rowOff>
    </xdr:to>
    <xdr:sp>
      <xdr:nvSpPr>
        <xdr:cNvPr id="4" name="Line 5"/>
        <xdr:cNvSpPr>
          <a:spLocks/>
        </xdr:cNvSpPr>
      </xdr:nvSpPr>
      <xdr:spPr>
        <a:xfrm flipV="1">
          <a:off x="6924675" y="14620875"/>
          <a:ext cx="2536507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19</xdr:row>
      <xdr:rowOff>419100</xdr:rowOff>
    </xdr:from>
    <xdr:to>
      <xdr:col>28</xdr:col>
      <xdr:colOff>0</xdr:colOff>
      <xdr:row>19</xdr:row>
      <xdr:rowOff>428625</xdr:rowOff>
    </xdr:to>
    <xdr:sp>
      <xdr:nvSpPr>
        <xdr:cNvPr id="5" name="Line 6"/>
        <xdr:cNvSpPr>
          <a:spLocks/>
        </xdr:cNvSpPr>
      </xdr:nvSpPr>
      <xdr:spPr>
        <a:xfrm flipV="1">
          <a:off x="32327850" y="9134475"/>
          <a:ext cx="5619750" cy="952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21</xdr:row>
      <xdr:rowOff>0</xdr:rowOff>
    </xdr:to>
    <xdr:sp>
      <xdr:nvSpPr>
        <xdr:cNvPr id="6" name="Line 7"/>
        <xdr:cNvSpPr>
          <a:spLocks/>
        </xdr:cNvSpPr>
      </xdr:nvSpPr>
      <xdr:spPr>
        <a:xfrm flipH="1">
          <a:off x="37947600" y="4486275"/>
          <a:ext cx="19050" cy="5143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19</xdr:row>
      <xdr:rowOff>381000</xdr:rowOff>
    </xdr:from>
    <xdr:to>
      <xdr:col>22</xdr:col>
      <xdr:colOff>1104900</xdr:colOff>
      <xdr:row>32</xdr:row>
      <xdr:rowOff>0</xdr:rowOff>
    </xdr:to>
    <xdr:sp>
      <xdr:nvSpPr>
        <xdr:cNvPr id="7" name="Line 8"/>
        <xdr:cNvSpPr>
          <a:spLocks/>
        </xdr:cNvSpPr>
      </xdr:nvSpPr>
      <xdr:spPr>
        <a:xfrm flipH="1">
          <a:off x="32327850" y="909637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228600</xdr:colOff>
      <xdr:row>29</xdr:row>
      <xdr:rowOff>419100</xdr:rowOff>
    </xdr:from>
    <xdr:to>
      <xdr:col>25</xdr:col>
      <xdr:colOff>1028700</xdr:colOff>
      <xdr:row>33</xdr:row>
      <xdr:rowOff>114300</xdr:rowOff>
    </xdr:to>
    <xdr:sp>
      <xdr:nvSpPr>
        <xdr:cNvPr id="8" name="AutoShape 9"/>
        <xdr:cNvSpPr>
          <a:spLocks/>
        </xdr:cNvSpPr>
      </xdr:nvSpPr>
      <xdr:spPr>
        <a:xfrm>
          <a:off x="33718500" y="13706475"/>
          <a:ext cx="1914525" cy="1524000"/>
        </a:xfrm>
        <a:prstGeom prst="wedgeRoundRectCallout">
          <a:avLst>
            <a:gd name="adj1" fmla="val -123134"/>
            <a:gd name="adj2" fmla="val 9375"/>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Session Hour
Limits</a:t>
          </a:r>
        </a:p>
      </xdr:txBody>
    </xdr:sp>
    <xdr:clientData/>
  </xdr:twoCellAnchor>
  <xdr:twoCellAnchor>
    <xdr:from>
      <xdr:col>8</xdr:col>
      <xdr:colOff>0</xdr:colOff>
      <xdr:row>9</xdr:row>
      <xdr:rowOff>361950</xdr:rowOff>
    </xdr:from>
    <xdr:to>
      <xdr:col>28</xdr:col>
      <xdr:colOff>57150</xdr:colOff>
      <xdr:row>9</xdr:row>
      <xdr:rowOff>419100</xdr:rowOff>
    </xdr:to>
    <xdr:sp>
      <xdr:nvSpPr>
        <xdr:cNvPr id="9" name="Line 12"/>
        <xdr:cNvSpPr>
          <a:spLocks/>
        </xdr:cNvSpPr>
      </xdr:nvSpPr>
      <xdr:spPr>
        <a:xfrm>
          <a:off x="13030200" y="4505325"/>
          <a:ext cx="249745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21</xdr:row>
      <xdr:rowOff>342900</xdr:rowOff>
    </xdr:from>
    <xdr:to>
      <xdr:col>3</xdr:col>
      <xdr:colOff>0</xdr:colOff>
      <xdr:row>31</xdr:row>
      <xdr:rowOff>419100</xdr:rowOff>
    </xdr:to>
    <xdr:sp>
      <xdr:nvSpPr>
        <xdr:cNvPr id="10" name="Line 13"/>
        <xdr:cNvSpPr>
          <a:spLocks/>
        </xdr:cNvSpPr>
      </xdr:nvSpPr>
      <xdr:spPr>
        <a:xfrm flipH="1" flipV="1">
          <a:off x="6886575" y="9972675"/>
          <a:ext cx="0" cy="46482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3</xdr:col>
      <xdr:colOff>0</xdr:colOff>
      <xdr:row>22</xdr:row>
      <xdr:rowOff>0</xdr:rowOff>
    </xdr:to>
    <xdr:sp>
      <xdr:nvSpPr>
        <xdr:cNvPr id="11" name="Line 14"/>
        <xdr:cNvSpPr>
          <a:spLocks/>
        </xdr:cNvSpPr>
      </xdr:nvSpPr>
      <xdr:spPr>
        <a:xfrm flipH="1" flipV="1">
          <a:off x="6886575" y="452437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8</xdr:col>
      <xdr:colOff>0</xdr:colOff>
      <xdr:row>9</xdr:row>
      <xdr:rowOff>409575</xdr:rowOff>
    </xdr:to>
    <xdr:sp>
      <xdr:nvSpPr>
        <xdr:cNvPr id="12" name="Line 15"/>
        <xdr:cNvSpPr>
          <a:spLocks/>
        </xdr:cNvSpPr>
      </xdr:nvSpPr>
      <xdr:spPr>
        <a:xfrm flipV="1">
          <a:off x="6886575" y="4524375"/>
          <a:ext cx="61436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freqmgr@ieee.org" TargetMode="External" /><Relationship Id="rId2" Type="http://schemas.openxmlformats.org/officeDocument/2006/relationships/hyperlink" Target="mailto:gerald.chouinard@crc.ca"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IT35"/>
  <sheetViews>
    <sheetView showGridLines="0" zoomScale="85" zoomScaleNormal="85" workbookViewId="0" topLeftCell="A2">
      <selection activeCell="B17" sqref="B17:B29"/>
    </sheetView>
  </sheetViews>
  <sheetFormatPr defaultColWidth="9.140625" defaultRowHeight="12.75"/>
  <cols>
    <col min="1" max="1" width="1.7109375" style="329" customWidth="1"/>
    <col min="2" max="2" width="9.28125" style="329" customWidth="1"/>
    <col min="3" max="3" width="6.00390625" style="329" customWidth="1"/>
    <col min="4" max="4" width="9.140625" style="329" customWidth="1"/>
    <col min="5" max="5" width="8.57421875" style="329" customWidth="1"/>
    <col min="6" max="12" width="9.140625" style="329" customWidth="1"/>
    <col min="13" max="13" width="15.140625" style="329" customWidth="1"/>
    <col min="14" max="16384" width="9.140625" style="329" customWidth="1"/>
  </cols>
  <sheetData>
    <row r="1" ht="6" customHeight="1">
      <c r="A1" s="468"/>
    </row>
    <row r="2" spans="1:254" ht="11.25" customHeight="1">
      <c r="A2"/>
      <c r="IT2" s="329" t="s">
        <v>111</v>
      </c>
    </row>
    <row r="3" spans="1:14" ht="17.25" customHeight="1">
      <c r="A3"/>
      <c r="N3" s="330"/>
    </row>
    <row r="4" spans="1:14" ht="12.75" customHeight="1">
      <c r="A4"/>
      <c r="N4" s="331"/>
    </row>
    <row r="5" ht="12.75" customHeight="1">
      <c r="A5"/>
    </row>
    <row r="6" ht="12.75" customHeight="1">
      <c r="A6"/>
    </row>
    <row r="7" ht="12.75" customHeight="1">
      <c r="A7"/>
    </row>
    <row r="8" ht="18" customHeight="1">
      <c r="A8"/>
    </row>
    <row r="9" ht="12.75">
      <c r="A9"/>
    </row>
    <row r="10" ht="12.75">
      <c r="A10"/>
    </row>
    <row r="11" ht="12.75">
      <c r="A11"/>
    </row>
    <row r="12" ht="12.75">
      <c r="A12"/>
    </row>
    <row r="13" ht="12.75">
      <c r="A13"/>
    </row>
    <row r="14" ht="12.75">
      <c r="A14"/>
    </row>
    <row r="15" ht="12.75">
      <c r="A15"/>
    </row>
    <row r="16" ht="12.75"/>
    <row r="17" ht="12.75">
      <c r="B17" s="682"/>
    </row>
    <row r="18" ht="12.75">
      <c r="B18" s="682"/>
    </row>
    <row r="19" ht="12.75">
      <c r="B19" s="682"/>
    </row>
    <row r="20" spans="2:5" ht="12.75">
      <c r="B20" s="682"/>
      <c r="E20" s="468"/>
    </row>
    <row r="21" spans="2:5" ht="12.75">
      <c r="B21" s="682"/>
      <c r="E21"/>
    </row>
    <row r="22" spans="2:5" ht="12.75">
      <c r="B22" s="682"/>
      <c r="E22"/>
    </row>
    <row r="23" spans="2:5" ht="12.75">
      <c r="B23" s="682"/>
      <c r="E23"/>
    </row>
    <row r="24" spans="2:5" ht="12.75">
      <c r="B24" s="682"/>
      <c r="E24"/>
    </row>
    <row r="25" spans="2:13" ht="12.75">
      <c r="B25" s="682"/>
      <c r="E25"/>
      <c r="M25" s="468"/>
    </row>
    <row r="26" spans="2:13" ht="12.75">
      <c r="B26" s="682"/>
      <c r="E26"/>
      <c r="M26"/>
    </row>
    <row r="27" spans="2:13" ht="12.75">
      <c r="B27" s="682"/>
      <c r="E27"/>
      <c r="M27"/>
    </row>
    <row r="28" spans="2:13" ht="12.75">
      <c r="B28" s="682"/>
      <c r="E28"/>
      <c r="M28"/>
    </row>
    <row r="29" spans="2:13" ht="12.75">
      <c r="B29" s="682"/>
      <c r="E29"/>
      <c r="M29"/>
    </row>
    <row r="30" spans="5:13" ht="12.75">
      <c r="E30"/>
      <c r="M30"/>
    </row>
    <row r="31" spans="5:13" ht="12.75">
      <c r="E31"/>
      <c r="M31"/>
    </row>
    <row r="32" ht="12.75">
      <c r="M32"/>
    </row>
    <row r="33" ht="12.75">
      <c r="M33"/>
    </row>
    <row r="34" ht="18" customHeight="1">
      <c r="M34"/>
    </row>
    <row r="35" spans="5:13" ht="12.75" customHeight="1">
      <c r="E35" s="673"/>
      <c r="F35" s="674"/>
      <c r="G35" s="674"/>
      <c r="H35" s="674"/>
      <c r="I35" s="674"/>
      <c r="J35" s="674"/>
      <c r="K35" s="674"/>
      <c r="L35" s="673"/>
      <c r="M35" s="673"/>
    </row>
  </sheetData>
  <mergeCells count="1">
    <mergeCell ref="B17:B29"/>
  </mergeCells>
  <hyperlinks>
    <hyperlink ref="F35:K35" r:id="rId1" display="http://www.ieee802.org/22"/>
  </hyperlinks>
  <printOptions/>
  <pageMargins left="0.75" right="0.75" top="1" bottom="1" header="0.5" footer="0.5"/>
  <pageSetup fitToHeight="1" fitToWidth="1" horizontalDpi="600" verticalDpi="600" orientation="landscape" scale="10" r:id="rId3"/>
  <drawing r:id="rId2"/>
</worksheet>
</file>

<file path=xl/worksheets/sheet2.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1">
      <selection activeCell="B3" sqref="B3"/>
    </sheetView>
  </sheetViews>
  <sheetFormatPr defaultColWidth="9.140625" defaultRowHeight="12.75"/>
  <cols>
    <col min="1" max="1" width="4.140625" style="0" customWidth="1"/>
  </cols>
  <sheetData>
    <row r="10" ht="12.75">
      <c r="P10" s="683"/>
    </row>
    <row r="11" ht="12.75">
      <c r="P11" s="683"/>
    </row>
    <row r="12" ht="12.75">
      <c r="P12" s="683"/>
    </row>
    <row r="13" ht="12.75">
      <c r="P13" s="683"/>
    </row>
  </sheetData>
  <mergeCells count="1">
    <mergeCell ref="P10:P13"/>
  </mergeCells>
  <printOptions/>
  <pageMargins left="0.75" right="0.75" top="1" bottom="1" header="0.5" footer="0.5"/>
  <pageSetup fitToHeight="1" fitToWidth="1" horizontalDpi="600" verticalDpi="600" orientation="landscape" scale="96" r:id="rId2"/>
  <drawing r:id="rId1"/>
</worksheet>
</file>

<file path=xl/worksheets/sheet3.xml><?xml version="1.0" encoding="utf-8"?>
<worksheet xmlns="http://schemas.openxmlformats.org/spreadsheetml/2006/main" xmlns:r="http://schemas.openxmlformats.org/officeDocument/2006/relationships">
  <sheetPr>
    <tabColor indexed="16"/>
  </sheetPr>
  <dimension ref="C2:C10"/>
  <sheetViews>
    <sheetView showGridLines="0" zoomScale="75" zoomScaleNormal="75" workbookViewId="0" topLeftCell="A1">
      <selection activeCell="C14" sqref="C14"/>
    </sheetView>
  </sheetViews>
  <sheetFormatPr defaultColWidth="9.140625" defaultRowHeight="12.75"/>
  <cols>
    <col min="1" max="2" width="9.140625" style="488" customWidth="1"/>
    <col min="3" max="3" width="120.8515625" style="488" customWidth="1"/>
    <col min="4" max="16384" width="11.421875" style="488" customWidth="1"/>
  </cols>
  <sheetData>
    <row r="1" ht="15.75" thickBot="1"/>
    <row r="2" ht="39" customHeight="1" thickBot="1">
      <c r="C2" s="489" t="s">
        <v>86</v>
      </c>
    </row>
    <row r="3" ht="15" hidden="1"/>
    <row r="4" ht="375.75" customHeight="1">
      <c r="C4" s="684" t="s">
        <v>97</v>
      </c>
    </row>
    <row r="5" ht="18" customHeight="1">
      <c r="C5" s="684"/>
    </row>
    <row r="6" ht="15">
      <c r="C6" s="684"/>
    </row>
    <row r="7" ht="9.75" customHeight="1">
      <c r="C7" s="684"/>
    </row>
    <row r="8" ht="15" hidden="1">
      <c r="C8" s="684"/>
    </row>
    <row r="9" ht="15" hidden="1">
      <c r="C9" s="684"/>
    </row>
    <row r="10" ht="15" hidden="1">
      <c r="C10" s="684"/>
    </row>
  </sheetData>
  <mergeCells count="1">
    <mergeCell ref="C4:C10"/>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4">
    <tabColor indexed="16"/>
  </sheetPr>
  <dimension ref="B3:E13"/>
  <sheetViews>
    <sheetView showGridLines="0" zoomScale="90" zoomScaleNormal="90" workbookViewId="0" topLeftCell="A1">
      <selection activeCell="B12" sqref="B12:B13"/>
    </sheetView>
  </sheetViews>
  <sheetFormatPr defaultColWidth="9.140625" defaultRowHeight="12.75"/>
  <cols>
    <col min="1" max="1" width="13.421875" style="45" customWidth="1"/>
    <col min="2" max="2" width="27.7109375" style="45" customWidth="1"/>
    <col min="3" max="3" width="40.7109375" style="45" customWidth="1"/>
    <col min="4" max="4" width="23.421875" style="45" customWidth="1"/>
    <col min="5" max="16384" width="40.7109375" style="45" customWidth="1"/>
  </cols>
  <sheetData>
    <row r="3" spans="2:5" s="440" customFormat="1" ht="15">
      <c r="B3" s="439"/>
      <c r="C3" s="439"/>
      <c r="D3" s="439"/>
      <c r="E3" s="439"/>
    </row>
    <row r="4" spans="2:5" s="440" customFormat="1" ht="23.25">
      <c r="B4" s="685" t="s">
        <v>181</v>
      </c>
      <c r="C4" s="686"/>
      <c r="D4" s="686"/>
      <c r="E4" s="687"/>
    </row>
    <row r="5" spans="2:5" s="440" customFormat="1" ht="15">
      <c r="B5" s="438" t="s">
        <v>72</v>
      </c>
      <c r="C5" s="438" t="s">
        <v>73</v>
      </c>
      <c r="D5" s="438" t="s">
        <v>74</v>
      </c>
      <c r="E5" s="438" t="s">
        <v>75</v>
      </c>
    </row>
    <row r="6" spans="2:5" s="440" customFormat="1" ht="15">
      <c r="B6" s="688" t="s">
        <v>183</v>
      </c>
      <c r="C6" s="494" t="s">
        <v>184</v>
      </c>
      <c r="D6" s="690" t="s">
        <v>185</v>
      </c>
      <c r="E6" s="692" t="s">
        <v>186</v>
      </c>
    </row>
    <row r="7" spans="2:5" s="440" customFormat="1" ht="53.25" customHeight="1">
      <c r="B7" s="689"/>
      <c r="C7" s="498" t="s">
        <v>173</v>
      </c>
      <c r="D7" s="691"/>
      <c r="E7" s="693"/>
    </row>
    <row r="8" spans="2:5" s="440" customFormat="1" ht="15" customHeight="1">
      <c r="B8" s="689"/>
      <c r="C8" s="495" t="s">
        <v>187</v>
      </c>
      <c r="D8" s="691"/>
      <c r="E8" s="693"/>
    </row>
    <row r="9" spans="2:5" s="440" customFormat="1" ht="15" customHeight="1">
      <c r="B9" s="700" t="s">
        <v>188</v>
      </c>
      <c r="C9" s="496" t="s">
        <v>172</v>
      </c>
      <c r="D9" s="681" t="s">
        <v>76</v>
      </c>
      <c r="E9" s="679" t="s">
        <v>1</v>
      </c>
    </row>
    <row r="10" spans="2:5" s="440" customFormat="1" ht="62.25" customHeight="1">
      <c r="B10" s="701"/>
      <c r="C10" s="497" t="s">
        <v>7</v>
      </c>
      <c r="D10" s="678"/>
      <c r="E10" s="680"/>
    </row>
    <row r="11" spans="2:5" s="440" customFormat="1" ht="15" customHeight="1">
      <c r="B11" s="645"/>
      <c r="C11" s="648" t="s">
        <v>0</v>
      </c>
      <c r="D11" s="646"/>
      <c r="E11" s="647"/>
    </row>
    <row r="12" spans="2:5" s="440" customFormat="1" ht="15" customHeight="1">
      <c r="B12" s="694" t="s">
        <v>182</v>
      </c>
      <c r="C12" s="494" t="s">
        <v>42</v>
      </c>
      <c r="D12" s="696"/>
      <c r="E12" s="698"/>
    </row>
    <row r="13" spans="2:5" s="440" customFormat="1" ht="15" customHeight="1">
      <c r="B13" s="695"/>
      <c r="C13" s="498" t="s">
        <v>59</v>
      </c>
      <c r="D13" s="697"/>
      <c r="E13" s="699"/>
    </row>
    <row r="14" s="440" customFormat="1"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sheetData>
  <mergeCells count="10">
    <mergeCell ref="B12:B13"/>
    <mergeCell ref="D12:D13"/>
    <mergeCell ref="E12:E13"/>
    <mergeCell ref="B9:B10"/>
    <mergeCell ref="D9:D10"/>
    <mergeCell ref="E9:E10"/>
    <mergeCell ref="B4:E4"/>
    <mergeCell ref="B6:B8"/>
    <mergeCell ref="D6:D8"/>
    <mergeCell ref="E6:E8"/>
  </mergeCells>
  <hyperlinks>
    <hyperlink ref="E6" r:id="rId1" display="freqmgr@ieee.org"/>
    <hyperlink ref="E9" r:id="rId2" display="gerald.chouinard@crc.ca"/>
  </hyperlinks>
  <printOptions/>
  <pageMargins left="0.75" right="0.75" top="1" bottom="1" header="0.5" footer="0.5"/>
  <pageSetup horizontalDpi="600" verticalDpi="600" orientation="portrait" r:id="rId3"/>
</worksheet>
</file>

<file path=xl/worksheets/sheet5.xml><?xml version="1.0" encoding="utf-8"?>
<worksheet xmlns="http://schemas.openxmlformats.org/spreadsheetml/2006/main" xmlns:r="http://schemas.openxmlformats.org/officeDocument/2006/relationships">
  <sheetPr codeName="Sheet8">
    <tabColor indexed="47"/>
    <pageSetUpPr fitToPage="1"/>
  </sheetPr>
  <dimension ref="B1:V73"/>
  <sheetViews>
    <sheetView showGridLines="0" zoomScale="83" zoomScaleNormal="83" workbookViewId="0" topLeftCell="A1">
      <selection activeCell="D16" sqref="D16"/>
    </sheetView>
  </sheetViews>
  <sheetFormatPr defaultColWidth="9.140625" defaultRowHeight="12.75"/>
  <cols>
    <col min="1" max="1" width="8.57421875" style="190" customWidth="1"/>
    <col min="2" max="2" width="23.140625" style="191" customWidth="1"/>
    <col min="3" max="8" width="21.421875" style="192" customWidth="1"/>
    <col min="9" max="9" width="21.57421875" style="192" hidden="1" customWidth="1"/>
    <col min="10" max="10" width="17.57421875" style="192" customWidth="1"/>
    <col min="11" max="16384" width="9.140625" style="190" customWidth="1"/>
  </cols>
  <sheetData>
    <row r="1" spans="2:8" ht="6" customHeight="1">
      <c r="B1" s="702"/>
      <c r="C1" s="702"/>
      <c r="D1" s="702"/>
      <c r="E1" s="702"/>
      <c r="F1" s="702"/>
      <c r="G1" s="702"/>
      <c r="H1" s="702"/>
    </row>
    <row r="2" spans="2:8" ht="13.5" thickBot="1">
      <c r="B2" s="703"/>
      <c r="C2" s="703"/>
      <c r="D2" s="703"/>
      <c r="E2" s="703"/>
      <c r="F2" s="703"/>
      <c r="G2" s="703"/>
      <c r="H2" s="703"/>
    </row>
    <row r="3" spans="2:8" ht="12.75">
      <c r="B3" s="704" t="s">
        <v>2</v>
      </c>
      <c r="C3" s="705"/>
      <c r="D3" s="705"/>
      <c r="E3" s="705"/>
      <c r="F3" s="705"/>
      <c r="G3" s="705"/>
      <c r="H3" s="706"/>
    </row>
    <row r="4" spans="2:22" ht="18.75" thickBot="1">
      <c r="B4" s="707"/>
      <c r="C4" s="708"/>
      <c r="D4" s="708"/>
      <c r="E4" s="708"/>
      <c r="F4" s="708"/>
      <c r="G4" s="708"/>
      <c r="H4" s="709"/>
      <c r="I4" s="199"/>
      <c r="J4" s="199"/>
      <c r="K4" s="199"/>
      <c r="L4" s="199"/>
      <c r="M4" s="193"/>
      <c r="N4" s="193"/>
      <c r="O4" s="194"/>
      <c r="P4" s="192"/>
      <c r="Q4" s="192"/>
      <c r="R4" s="192"/>
      <c r="S4" s="192"/>
      <c r="T4" s="192"/>
      <c r="U4" s="192"/>
      <c r="V4" s="192"/>
    </row>
    <row r="5" ht="13.5" thickBot="1"/>
    <row r="6" spans="2:9" ht="38.25" customHeight="1">
      <c r="B6" s="657" t="s">
        <v>6</v>
      </c>
      <c r="C6" s="658">
        <v>2</v>
      </c>
      <c r="D6" s="649">
        <v>3</v>
      </c>
      <c r="E6" s="650">
        <v>4</v>
      </c>
      <c r="F6" s="649">
        <v>5</v>
      </c>
      <c r="G6" s="650">
        <v>6</v>
      </c>
      <c r="H6" s="650">
        <v>7</v>
      </c>
      <c r="I6" s="234">
        <v>83</v>
      </c>
    </row>
    <row r="7" spans="2:9" ht="38.25" customHeight="1">
      <c r="B7" s="196" t="s">
        <v>145</v>
      </c>
      <c r="C7" s="461" t="s">
        <v>170</v>
      </c>
      <c r="D7" s="651" t="s">
        <v>99</v>
      </c>
      <c r="E7" s="652" t="s">
        <v>170</v>
      </c>
      <c r="F7" s="651" t="s">
        <v>99</v>
      </c>
      <c r="G7" s="652" t="s">
        <v>170</v>
      </c>
      <c r="H7" s="652" t="s">
        <v>99</v>
      </c>
      <c r="I7" s="235" t="s">
        <v>170</v>
      </c>
    </row>
    <row r="8" spans="2:9" ht="38.25" customHeight="1">
      <c r="B8" s="197" t="s">
        <v>146</v>
      </c>
      <c r="C8" s="462" t="s">
        <v>34</v>
      </c>
      <c r="D8" s="653" t="s">
        <v>35</v>
      </c>
      <c r="E8" s="654" t="s">
        <v>36</v>
      </c>
      <c r="F8" s="653" t="s">
        <v>37</v>
      </c>
      <c r="G8" s="654" t="s">
        <v>38</v>
      </c>
      <c r="H8" s="654" t="s">
        <v>39</v>
      </c>
      <c r="I8" s="236" t="s">
        <v>104</v>
      </c>
    </row>
    <row r="9" spans="2:9" ht="38.25" customHeight="1">
      <c r="B9" s="198" t="s">
        <v>41</v>
      </c>
      <c r="C9" s="463" t="s">
        <v>32</v>
      </c>
      <c r="D9" s="653" t="s">
        <v>33</v>
      </c>
      <c r="E9" s="655" t="s">
        <v>5</v>
      </c>
      <c r="F9" s="653" t="s">
        <v>40</v>
      </c>
      <c r="G9" s="654" t="s">
        <v>67</v>
      </c>
      <c r="H9" s="654" t="s">
        <v>66</v>
      </c>
      <c r="I9" s="236" t="s">
        <v>103</v>
      </c>
    </row>
    <row r="10" spans="2:9" ht="38.25" customHeight="1">
      <c r="B10" s="656" t="s">
        <v>3</v>
      </c>
      <c r="C10" s="654" t="s">
        <v>4</v>
      </c>
      <c r="D10" s="653">
        <v>38432</v>
      </c>
      <c r="E10" s="654">
        <v>38495</v>
      </c>
      <c r="F10" s="653">
        <v>38558</v>
      </c>
      <c r="G10" s="654">
        <v>38621</v>
      </c>
      <c r="H10" s="654">
        <v>38677</v>
      </c>
      <c r="I10" s="236">
        <v>38005</v>
      </c>
    </row>
    <row r="11" spans="2:9" ht="38.25" customHeight="1">
      <c r="B11" s="465" t="s">
        <v>189</v>
      </c>
      <c r="C11" s="466" t="s">
        <v>190</v>
      </c>
      <c r="D11" s="653">
        <v>38432</v>
      </c>
      <c r="E11" s="654" t="s">
        <v>79</v>
      </c>
      <c r="F11" s="653">
        <v>38558</v>
      </c>
      <c r="G11" s="654" t="s">
        <v>79</v>
      </c>
      <c r="H11" s="654">
        <v>38677</v>
      </c>
      <c r="I11" s="236" t="s">
        <v>142</v>
      </c>
    </row>
    <row r="12" spans="2:9" ht="38.25" customHeight="1">
      <c r="B12" s="195" t="s">
        <v>141</v>
      </c>
      <c r="C12" s="464">
        <v>38396</v>
      </c>
      <c r="D12" s="653">
        <v>38457</v>
      </c>
      <c r="E12" s="654">
        <v>38519</v>
      </c>
      <c r="F12" s="653">
        <v>38583</v>
      </c>
      <c r="G12" s="654">
        <v>38639</v>
      </c>
      <c r="H12" s="654">
        <v>38702</v>
      </c>
      <c r="I12" s="236" t="s">
        <v>142</v>
      </c>
    </row>
    <row r="15" ht="12.75">
      <c r="F15" s="194"/>
    </row>
    <row r="18" spans="2:10" s="200" customFormat="1" ht="12.75">
      <c r="B18" s="201"/>
      <c r="C18" s="202"/>
      <c r="D18" s="202"/>
      <c r="E18" s="202"/>
      <c r="F18" s="202"/>
      <c r="G18" s="202"/>
      <c r="H18" s="202"/>
      <c r="I18" s="202"/>
      <c r="J18" s="202"/>
    </row>
    <row r="19" spans="2:10" s="200" customFormat="1" ht="12.75">
      <c r="B19" s="201"/>
      <c r="C19" s="202"/>
      <c r="D19" s="202"/>
      <c r="E19" s="202"/>
      <c r="F19" s="202"/>
      <c r="G19" s="202"/>
      <c r="H19" s="202"/>
      <c r="I19" s="202"/>
      <c r="J19" s="202"/>
    </row>
    <row r="20" spans="2:10" s="200" customFormat="1" ht="48" customHeight="1">
      <c r="B20" s="710" t="s">
        <v>8</v>
      </c>
      <c r="C20" s="711"/>
      <c r="D20" s="711"/>
      <c r="E20" s="711"/>
      <c r="F20" s="711"/>
      <c r="G20" s="711"/>
      <c r="H20" s="712"/>
      <c r="I20" s="202"/>
      <c r="J20" s="202"/>
    </row>
    <row r="21" spans="2:10" s="200" customFormat="1" ht="12.75">
      <c r="B21" s="201"/>
      <c r="C21" s="202"/>
      <c r="D21" s="202"/>
      <c r="E21" s="202"/>
      <c r="F21" s="202"/>
      <c r="G21" s="202"/>
      <c r="H21" s="202"/>
      <c r="I21" s="202"/>
      <c r="J21" s="202"/>
    </row>
    <row r="22" spans="2:10" s="200" customFormat="1" ht="12.75">
      <c r="B22" s="201"/>
      <c r="C22" s="202"/>
      <c r="D22" s="202"/>
      <c r="E22" s="202"/>
      <c r="F22" s="202"/>
      <c r="G22" s="202"/>
      <c r="H22" s="202"/>
      <c r="I22" s="202"/>
      <c r="J22" s="202"/>
    </row>
    <row r="23" spans="2:12" s="203" customFormat="1" ht="15.75">
      <c r="B23" s="204" t="s">
        <v>118</v>
      </c>
      <c r="C23" s="206"/>
      <c r="D23" s="206"/>
      <c r="E23" s="206"/>
      <c r="F23" s="206"/>
      <c r="G23" s="206"/>
      <c r="H23" s="206"/>
      <c r="I23" s="206"/>
      <c r="J23" s="206"/>
      <c r="K23" s="206"/>
      <c r="L23" s="206"/>
    </row>
    <row r="24" spans="2:12" s="203" customFormat="1" ht="15.75">
      <c r="B24" s="204"/>
      <c r="C24" s="206"/>
      <c r="D24" s="206"/>
      <c r="E24" s="206"/>
      <c r="F24" s="206"/>
      <c r="G24" s="206"/>
      <c r="H24" s="206"/>
      <c r="I24" s="206"/>
      <c r="J24" s="206"/>
      <c r="K24" s="206"/>
      <c r="L24" s="206"/>
    </row>
    <row r="25" spans="2:12" s="203" customFormat="1" ht="15.75">
      <c r="B25" s="207" t="s">
        <v>119</v>
      </c>
      <c r="C25" s="206"/>
      <c r="D25" s="206"/>
      <c r="E25" s="206"/>
      <c r="F25" s="206"/>
      <c r="G25" s="206"/>
      <c r="H25" s="206"/>
      <c r="I25" s="206"/>
      <c r="J25" s="206"/>
      <c r="K25" s="206"/>
      <c r="L25" s="206"/>
    </row>
    <row r="26" spans="2:12" s="203" customFormat="1" ht="15.75">
      <c r="B26" s="204"/>
      <c r="C26" s="206"/>
      <c r="D26" s="206"/>
      <c r="E26" s="206"/>
      <c r="F26" s="206"/>
      <c r="G26" s="206"/>
      <c r="H26" s="206"/>
      <c r="I26" s="206"/>
      <c r="J26" s="206"/>
      <c r="K26" s="206"/>
      <c r="L26" s="206"/>
    </row>
    <row r="27" spans="2:12" s="203" customFormat="1" ht="15.75">
      <c r="B27" s="204" t="s">
        <v>113</v>
      </c>
      <c r="C27" s="206"/>
      <c r="D27" s="206"/>
      <c r="E27" s="206"/>
      <c r="F27" s="206"/>
      <c r="G27" s="206"/>
      <c r="H27" s="206"/>
      <c r="I27" s="206"/>
      <c r="J27" s="206"/>
      <c r="K27" s="206"/>
      <c r="L27" s="206"/>
    </row>
    <row r="28" spans="2:12" s="203" customFormat="1" ht="15.75">
      <c r="B28" s="204"/>
      <c r="C28" s="206"/>
      <c r="D28" s="206"/>
      <c r="E28" s="206"/>
      <c r="F28" s="206"/>
      <c r="G28" s="206"/>
      <c r="H28" s="206"/>
      <c r="I28" s="206"/>
      <c r="J28" s="206"/>
      <c r="K28" s="206"/>
      <c r="L28" s="206"/>
    </row>
    <row r="29" spans="2:12" s="203" customFormat="1" ht="15.75">
      <c r="B29" s="207" t="s">
        <v>116</v>
      </c>
      <c r="C29" s="206"/>
      <c r="D29" s="206"/>
      <c r="E29" s="206"/>
      <c r="F29" s="206"/>
      <c r="G29" s="206"/>
      <c r="H29" s="206"/>
      <c r="I29" s="206"/>
      <c r="J29" s="206"/>
      <c r="K29" s="206"/>
      <c r="L29" s="206"/>
    </row>
    <row r="30" spans="2:12" s="203" customFormat="1" ht="15.75">
      <c r="B30" s="207"/>
      <c r="C30" s="206"/>
      <c r="D30" s="206"/>
      <c r="E30" s="206"/>
      <c r="F30" s="206"/>
      <c r="G30" s="206"/>
      <c r="H30" s="206"/>
      <c r="I30" s="206"/>
      <c r="J30" s="206"/>
      <c r="K30" s="206"/>
      <c r="L30" s="206"/>
    </row>
    <row r="31" spans="2:12" s="203" customFormat="1" ht="15.75">
      <c r="B31" s="207" t="s">
        <v>117</v>
      </c>
      <c r="C31" s="206"/>
      <c r="D31" s="206"/>
      <c r="E31" s="206"/>
      <c r="F31" s="206"/>
      <c r="G31" s="206"/>
      <c r="H31" s="206"/>
      <c r="I31" s="206"/>
      <c r="J31" s="206"/>
      <c r="K31" s="206"/>
      <c r="L31" s="206"/>
    </row>
    <row r="32" spans="2:12" s="203" customFormat="1" ht="15.75">
      <c r="B32" s="208"/>
      <c r="C32" s="206"/>
      <c r="D32" s="206"/>
      <c r="E32" s="206"/>
      <c r="F32" s="206"/>
      <c r="G32" s="206"/>
      <c r="H32" s="206"/>
      <c r="I32" s="206"/>
      <c r="J32" s="206"/>
      <c r="K32" s="206"/>
      <c r="L32" s="206"/>
    </row>
    <row r="33" spans="2:12" s="203" customFormat="1" ht="15.75">
      <c r="B33" s="207" t="s">
        <v>114</v>
      </c>
      <c r="C33" s="206"/>
      <c r="D33" s="206"/>
      <c r="E33" s="206"/>
      <c r="F33" s="206"/>
      <c r="G33" s="206"/>
      <c r="H33" s="206"/>
      <c r="I33" s="206"/>
      <c r="J33" s="206"/>
      <c r="K33" s="206"/>
      <c r="L33" s="206"/>
    </row>
    <row r="34" spans="2:12" s="203" customFormat="1" ht="15.75">
      <c r="B34" s="208"/>
      <c r="C34" s="206"/>
      <c r="D34" s="206"/>
      <c r="E34" s="206"/>
      <c r="F34" s="206"/>
      <c r="G34" s="206"/>
      <c r="H34" s="206"/>
      <c r="I34" s="206"/>
      <c r="J34" s="206"/>
      <c r="K34" s="206"/>
      <c r="L34" s="206"/>
    </row>
    <row r="35" spans="2:12" s="203" customFormat="1" ht="15.75">
      <c r="B35" s="204"/>
      <c r="C35" s="206"/>
      <c r="D35" s="206"/>
      <c r="E35" s="206"/>
      <c r="F35" s="206"/>
      <c r="G35" s="206"/>
      <c r="H35" s="206"/>
      <c r="I35" s="206"/>
      <c r="J35" s="206"/>
      <c r="K35" s="206"/>
      <c r="L35" s="206"/>
    </row>
    <row r="36" spans="2:10" s="209" customFormat="1" ht="12.75">
      <c r="B36" s="210"/>
      <c r="C36" s="211"/>
      <c r="D36" s="211"/>
      <c r="E36" s="211"/>
      <c r="F36" s="211"/>
      <c r="G36" s="211"/>
      <c r="H36" s="211"/>
      <c r="I36" s="211"/>
      <c r="J36" s="211"/>
    </row>
    <row r="73" spans="2:13" s="203" customFormat="1" ht="15.75">
      <c r="B73" s="207" t="s">
        <v>115</v>
      </c>
      <c r="C73" s="205"/>
      <c r="D73" s="206"/>
      <c r="E73" s="206"/>
      <c r="F73" s="206"/>
      <c r="G73" s="206"/>
      <c r="H73" s="206"/>
      <c r="I73" s="206"/>
      <c r="J73" s="206"/>
      <c r="K73" s="206"/>
      <c r="L73" s="206"/>
      <c r="M73" s="206"/>
    </row>
  </sheetData>
  <mergeCells count="3">
    <mergeCell ref="B1:H2"/>
    <mergeCell ref="B3:H4"/>
    <mergeCell ref="B20:H20"/>
  </mergeCells>
  <printOptions/>
  <pageMargins left="0.75" right="0.75" top="1" bottom="1" header="0.5" footer="0.5"/>
  <pageSetup fitToHeight="1" fitToWidth="1" horizontalDpi="300" verticalDpi="300" orientation="landscape" scale="80" r:id="rId2"/>
  <drawing r:id="rId1"/>
</worksheet>
</file>

<file path=xl/worksheets/sheet6.xml><?xml version="1.0" encoding="utf-8"?>
<worksheet xmlns="http://schemas.openxmlformats.org/spreadsheetml/2006/main" xmlns:r="http://schemas.openxmlformats.org/officeDocument/2006/relationships">
  <sheetPr codeName="Sheet9">
    <tabColor indexed="13"/>
    <pageSetUpPr fitToPage="1"/>
  </sheetPr>
  <dimension ref="A1:AG72"/>
  <sheetViews>
    <sheetView showGridLines="0" zoomScale="25" zoomScaleNormal="25" zoomScaleSheetLayoutView="25" workbookViewId="0" topLeftCell="A1">
      <selection activeCell="X22" sqref="X22:AB32"/>
    </sheetView>
  </sheetViews>
  <sheetFormatPr defaultColWidth="9.140625" defaultRowHeight="12.75"/>
  <cols>
    <col min="1" max="1" width="8.421875" style="48" customWidth="1"/>
    <col min="2" max="2" width="37.7109375" style="49" customWidth="1"/>
    <col min="3" max="3" width="57.140625" style="49" customWidth="1"/>
    <col min="4" max="4" width="16.7109375" style="49" customWidth="1"/>
    <col min="5" max="5" width="13.28125" style="49" customWidth="1"/>
    <col min="6" max="6" width="28.7109375" style="49" customWidth="1"/>
    <col min="7" max="10" width="16.7109375" style="49" customWidth="1"/>
    <col min="11" max="11" width="28.7109375" style="49" customWidth="1"/>
    <col min="12" max="12" width="16.7109375" style="49" customWidth="1"/>
    <col min="13" max="13" width="17.8515625" style="49" customWidth="1"/>
    <col min="14" max="15" width="16.7109375" style="49" customWidth="1"/>
    <col min="16" max="16" width="28.7109375" style="49" customWidth="1"/>
    <col min="17" max="20" width="16.7109375" style="49" customWidth="1"/>
    <col min="21" max="21" width="28.7109375" style="49" customWidth="1"/>
    <col min="22" max="22" width="18.421875" style="49" customWidth="1"/>
    <col min="23" max="23" width="17.28125" style="49" customWidth="1"/>
    <col min="24" max="28" width="16.7109375" style="49" customWidth="1"/>
    <col min="29" max="29" width="18.421875" style="61" customWidth="1"/>
    <col min="30" max="30" width="19.140625" style="65" customWidth="1"/>
    <col min="31" max="31" width="14.00390625" style="49" bestFit="1" customWidth="1"/>
    <col min="32" max="32" width="9.140625" style="49" customWidth="1"/>
    <col min="33" max="33" width="16.8515625" style="49" bestFit="1" customWidth="1"/>
    <col min="34" max="16384" width="9.140625" style="49" customWidth="1"/>
  </cols>
  <sheetData>
    <row r="1" spans="3:30" s="30" customFormat="1" ht="16.5" customHeight="1" thickBot="1">
      <c r="C1" s="328"/>
      <c r="AD1" s="62"/>
    </row>
    <row r="2" spans="2:30" s="30" customFormat="1" ht="29.25" customHeight="1">
      <c r="B2" s="797"/>
      <c r="C2" s="803" t="s">
        <v>193</v>
      </c>
      <c r="D2" s="804"/>
      <c r="E2" s="804"/>
      <c r="F2" s="804"/>
      <c r="G2" s="804"/>
      <c r="H2" s="804"/>
      <c r="I2" s="804"/>
      <c r="J2" s="804"/>
      <c r="K2" s="804"/>
      <c r="L2" s="804"/>
      <c r="M2" s="804"/>
      <c r="N2" s="804"/>
      <c r="O2" s="804"/>
      <c r="P2" s="804"/>
      <c r="Q2" s="804"/>
      <c r="R2" s="804"/>
      <c r="S2" s="804"/>
      <c r="T2" s="804"/>
      <c r="U2" s="804"/>
      <c r="V2" s="804"/>
      <c r="W2" s="804"/>
      <c r="X2" s="804"/>
      <c r="Y2" s="804"/>
      <c r="Z2" s="804"/>
      <c r="AA2" s="804"/>
      <c r="AB2" s="805"/>
      <c r="AC2" s="53"/>
      <c r="AD2" s="62"/>
    </row>
    <row r="3" spans="2:30" s="30" customFormat="1" ht="29.25" customHeight="1">
      <c r="B3" s="798"/>
      <c r="C3" s="806"/>
      <c r="D3" s="807"/>
      <c r="E3" s="807"/>
      <c r="F3" s="807"/>
      <c r="G3" s="807"/>
      <c r="H3" s="807"/>
      <c r="I3" s="807"/>
      <c r="J3" s="807"/>
      <c r="K3" s="807"/>
      <c r="L3" s="807"/>
      <c r="M3" s="807"/>
      <c r="N3" s="807"/>
      <c r="O3" s="807"/>
      <c r="P3" s="807"/>
      <c r="Q3" s="807"/>
      <c r="R3" s="807"/>
      <c r="S3" s="807"/>
      <c r="T3" s="807"/>
      <c r="U3" s="807"/>
      <c r="V3" s="807"/>
      <c r="W3" s="807"/>
      <c r="X3" s="807"/>
      <c r="Y3" s="807"/>
      <c r="Z3" s="807"/>
      <c r="AA3" s="807"/>
      <c r="AB3" s="808"/>
      <c r="AC3" s="53"/>
      <c r="AD3" s="62"/>
    </row>
    <row r="4" spans="2:30" s="30" customFormat="1" ht="63" customHeight="1" thickBot="1">
      <c r="B4" s="799"/>
      <c r="C4" s="809" t="s">
        <v>87</v>
      </c>
      <c r="D4" s="810"/>
      <c r="E4" s="810"/>
      <c r="F4" s="810"/>
      <c r="G4" s="810"/>
      <c r="H4" s="810"/>
      <c r="I4" s="810"/>
      <c r="J4" s="810"/>
      <c r="K4" s="810"/>
      <c r="L4" s="810"/>
      <c r="M4" s="810"/>
      <c r="N4" s="810"/>
      <c r="O4" s="810"/>
      <c r="P4" s="810"/>
      <c r="Q4" s="810"/>
      <c r="R4" s="810"/>
      <c r="S4" s="810"/>
      <c r="T4" s="810"/>
      <c r="U4" s="810"/>
      <c r="V4" s="810"/>
      <c r="W4" s="810"/>
      <c r="X4" s="810"/>
      <c r="Y4" s="810"/>
      <c r="Z4" s="810"/>
      <c r="AA4" s="810"/>
      <c r="AB4" s="811"/>
      <c r="AC4" s="53"/>
      <c r="AD4" s="62"/>
    </row>
    <row r="5" spans="2:30" s="30" customFormat="1" ht="38.25" customHeight="1" thickBot="1">
      <c r="B5" s="454" t="e">
        <f>'802.18 Cover'!#REF!</f>
        <v>#REF!</v>
      </c>
      <c r="C5" s="823" t="s">
        <v>88</v>
      </c>
      <c r="D5" s="824"/>
      <c r="E5" s="824"/>
      <c r="F5" s="824"/>
      <c r="G5" s="824"/>
      <c r="H5" s="824"/>
      <c r="I5" s="824"/>
      <c r="J5" s="824"/>
      <c r="K5" s="824"/>
      <c r="L5" s="824"/>
      <c r="M5" s="824"/>
      <c r="N5" s="824"/>
      <c r="O5" s="824"/>
      <c r="P5" s="824"/>
      <c r="Q5" s="824"/>
      <c r="R5" s="824"/>
      <c r="S5" s="824"/>
      <c r="T5" s="824"/>
      <c r="U5" s="824"/>
      <c r="V5" s="824"/>
      <c r="W5" s="824"/>
      <c r="X5" s="824"/>
      <c r="Y5" s="824"/>
      <c r="Z5" s="824"/>
      <c r="AA5" s="824"/>
      <c r="AB5" s="825"/>
      <c r="AC5" s="53"/>
      <c r="AD5" s="62"/>
    </row>
    <row r="6" spans="2:30" s="30" customFormat="1" ht="27.75" customHeight="1">
      <c r="B6" s="800" t="e">
        <f>'802.18 Cover'!#REF!</f>
        <v>#REF!</v>
      </c>
      <c r="C6" s="823"/>
      <c r="D6" s="824"/>
      <c r="E6" s="824"/>
      <c r="F6" s="824"/>
      <c r="G6" s="824"/>
      <c r="H6" s="824"/>
      <c r="I6" s="824"/>
      <c r="J6" s="824"/>
      <c r="K6" s="824"/>
      <c r="L6" s="824"/>
      <c r="M6" s="824"/>
      <c r="N6" s="824"/>
      <c r="O6" s="824"/>
      <c r="P6" s="824"/>
      <c r="Q6" s="824"/>
      <c r="R6" s="824"/>
      <c r="S6" s="824"/>
      <c r="T6" s="824"/>
      <c r="U6" s="824"/>
      <c r="V6" s="824"/>
      <c r="W6" s="824"/>
      <c r="X6" s="824"/>
      <c r="Y6" s="824"/>
      <c r="Z6" s="824"/>
      <c r="AA6" s="824"/>
      <c r="AB6" s="825"/>
      <c r="AC6" s="53"/>
      <c r="AD6" s="62"/>
    </row>
    <row r="7" spans="2:30" s="30" customFormat="1" ht="38.25" customHeight="1" thickBot="1">
      <c r="B7" s="801"/>
      <c r="C7" s="456" t="s">
        <v>9</v>
      </c>
      <c r="D7" s="457"/>
      <c r="E7" s="457"/>
      <c r="F7" s="457"/>
      <c r="G7" s="457"/>
      <c r="H7" s="457"/>
      <c r="I7" s="457"/>
      <c r="J7" s="457"/>
      <c r="K7" s="457"/>
      <c r="L7" s="457"/>
      <c r="M7" s="457"/>
      <c r="N7" s="457"/>
      <c r="O7" s="457"/>
      <c r="P7" s="457"/>
      <c r="Q7" s="457"/>
      <c r="R7" s="457"/>
      <c r="S7" s="457"/>
      <c r="T7" s="457"/>
      <c r="U7" s="457"/>
      <c r="V7" s="457"/>
      <c r="W7" s="457"/>
      <c r="X7" s="457"/>
      <c r="Y7" s="457"/>
      <c r="Z7" s="457"/>
      <c r="AA7" s="457"/>
      <c r="AB7" s="458"/>
      <c r="AC7" s="54"/>
      <c r="AD7" s="62"/>
    </row>
    <row r="8" spans="1:29" s="373" customFormat="1" ht="48" customHeight="1" thickBot="1">
      <c r="A8" s="372"/>
      <c r="B8" s="802"/>
      <c r="C8" s="455" t="s">
        <v>89</v>
      </c>
      <c r="D8" s="812" t="s">
        <v>174</v>
      </c>
      <c r="E8" s="812"/>
      <c r="F8" s="812"/>
      <c r="G8" s="812"/>
      <c r="H8" s="813"/>
      <c r="I8" s="812" t="s">
        <v>90</v>
      </c>
      <c r="J8" s="812"/>
      <c r="K8" s="812"/>
      <c r="L8" s="812"/>
      <c r="M8" s="813"/>
      <c r="N8" s="820" t="s">
        <v>91</v>
      </c>
      <c r="O8" s="821"/>
      <c r="P8" s="821"/>
      <c r="Q8" s="821"/>
      <c r="R8" s="822"/>
      <c r="S8" s="814" t="s">
        <v>92</v>
      </c>
      <c r="T8" s="815"/>
      <c r="U8" s="815"/>
      <c r="V8" s="815"/>
      <c r="W8" s="815"/>
      <c r="X8" s="816" t="s">
        <v>93</v>
      </c>
      <c r="Y8" s="817"/>
      <c r="Z8" s="818"/>
      <c r="AA8" s="818"/>
      <c r="AB8" s="819"/>
      <c r="AC8" s="55"/>
    </row>
    <row r="9" spans="1:30" s="51" customFormat="1" ht="36" customHeight="1">
      <c r="A9" s="50"/>
      <c r="B9" s="747" t="s">
        <v>125</v>
      </c>
      <c r="C9" s="744"/>
      <c r="D9" s="451"/>
      <c r="E9" s="451"/>
      <c r="F9" s="451"/>
      <c r="G9" s="451"/>
      <c r="H9" s="451"/>
      <c r="I9" s="840"/>
      <c r="J9" s="841"/>
      <c r="K9" s="841"/>
      <c r="L9" s="841"/>
      <c r="M9" s="842"/>
      <c r="N9" s="846"/>
      <c r="O9" s="847"/>
      <c r="P9" s="831"/>
      <c r="Q9" s="831"/>
      <c r="R9" s="848"/>
      <c r="S9" s="836"/>
      <c r="T9" s="837"/>
      <c r="U9" s="838"/>
      <c r="V9" s="838"/>
      <c r="W9" s="839"/>
      <c r="X9" s="829" t="s">
        <v>155</v>
      </c>
      <c r="Y9" s="830"/>
      <c r="Z9" s="831"/>
      <c r="AA9" s="831"/>
      <c r="AB9" s="832"/>
      <c r="AC9" s="56"/>
      <c r="AD9" s="63"/>
    </row>
    <row r="10" spans="1:30" s="51" customFormat="1" ht="36" customHeight="1" thickBot="1">
      <c r="A10" s="50"/>
      <c r="B10" s="748"/>
      <c r="C10" s="745"/>
      <c r="D10" s="452"/>
      <c r="E10" s="452"/>
      <c r="F10" s="452"/>
      <c r="G10" s="452"/>
      <c r="H10" s="452"/>
      <c r="I10" s="843"/>
      <c r="J10" s="844"/>
      <c r="K10" s="844"/>
      <c r="L10" s="844"/>
      <c r="M10" s="845"/>
      <c r="N10" s="849"/>
      <c r="O10" s="833"/>
      <c r="P10" s="834"/>
      <c r="Q10" s="834"/>
      <c r="R10" s="850"/>
      <c r="S10" s="746"/>
      <c r="T10" s="826"/>
      <c r="U10" s="827"/>
      <c r="V10" s="827"/>
      <c r="W10" s="828"/>
      <c r="X10" s="833"/>
      <c r="Y10" s="834"/>
      <c r="Z10" s="834"/>
      <c r="AA10" s="834"/>
      <c r="AB10" s="835"/>
      <c r="AC10" s="56"/>
      <c r="AD10" s="63"/>
    </row>
    <row r="11" spans="1:30" s="51" customFormat="1" ht="36" customHeight="1">
      <c r="A11" s="50"/>
      <c r="B11" s="441" t="s">
        <v>63</v>
      </c>
      <c r="C11" s="745"/>
      <c r="D11" s="749" t="s">
        <v>176</v>
      </c>
      <c r="E11" s="750"/>
      <c r="F11" s="750"/>
      <c r="G11" s="750"/>
      <c r="H11" s="751"/>
      <c r="I11" s="722" t="s">
        <v>191</v>
      </c>
      <c r="J11" s="723"/>
      <c r="K11" s="723"/>
      <c r="L11" s="723"/>
      <c r="M11" s="724"/>
      <c r="N11" s="722">
        <v>802.18</v>
      </c>
      <c r="O11" s="723"/>
      <c r="P11" s="723"/>
      <c r="Q11" s="723"/>
      <c r="R11" s="724"/>
      <c r="S11" s="722">
        <v>802.18</v>
      </c>
      <c r="T11" s="723"/>
      <c r="U11" s="723"/>
      <c r="V11" s="723"/>
      <c r="W11" s="724"/>
      <c r="X11" s="722" t="s">
        <v>196</v>
      </c>
      <c r="Y11" s="733"/>
      <c r="Z11" s="733"/>
      <c r="AA11" s="733"/>
      <c r="AB11" s="734"/>
      <c r="AC11" s="57"/>
      <c r="AD11" s="63"/>
    </row>
    <row r="12" spans="1:30" s="51" customFormat="1" ht="36" customHeight="1">
      <c r="A12" s="50"/>
      <c r="B12" s="442" t="s">
        <v>62</v>
      </c>
      <c r="C12" s="745"/>
      <c r="D12" s="752"/>
      <c r="E12" s="753"/>
      <c r="F12" s="753"/>
      <c r="G12" s="753"/>
      <c r="H12" s="754"/>
      <c r="I12" s="725"/>
      <c r="J12" s="726"/>
      <c r="K12" s="726"/>
      <c r="L12" s="726"/>
      <c r="M12" s="727"/>
      <c r="N12" s="725"/>
      <c r="O12" s="726"/>
      <c r="P12" s="726"/>
      <c r="Q12" s="726"/>
      <c r="R12" s="727"/>
      <c r="S12" s="725"/>
      <c r="T12" s="726"/>
      <c r="U12" s="726"/>
      <c r="V12" s="726"/>
      <c r="W12" s="727"/>
      <c r="X12" s="735"/>
      <c r="Y12" s="736"/>
      <c r="Z12" s="736"/>
      <c r="AA12" s="736"/>
      <c r="AB12" s="737"/>
      <c r="AC12" s="57"/>
      <c r="AD12" s="63"/>
    </row>
    <row r="13" spans="1:30" s="51" customFormat="1" ht="36" customHeight="1">
      <c r="A13" s="50"/>
      <c r="B13" s="442" t="s">
        <v>60</v>
      </c>
      <c r="C13" s="459"/>
      <c r="D13" s="755" t="s">
        <v>175</v>
      </c>
      <c r="E13" s="756"/>
      <c r="F13" s="756"/>
      <c r="G13" s="756"/>
      <c r="H13" s="757"/>
      <c r="I13" s="725"/>
      <c r="J13" s="726"/>
      <c r="K13" s="726"/>
      <c r="L13" s="726"/>
      <c r="M13" s="727"/>
      <c r="N13" s="725"/>
      <c r="O13" s="726"/>
      <c r="P13" s="726"/>
      <c r="Q13" s="726"/>
      <c r="R13" s="727"/>
      <c r="S13" s="725"/>
      <c r="T13" s="726"/>
      <c r="U13" s="726"/>
      <c r="V13" s="726"/>
      <c r="W13" s="727"/>
      <c r="X13" s="735"/>
      <c r="Y13" s="736"/>
      <c r="Z13" s="736"/>
      <c r="AA13" s="736"/>
      <c r="AB13" s="737"/>
      <c r="AC13" s="57"/>
      <c r="AD13" s="63"/>
    </row>
    <row r="14" spans="1:30" s="51" customFormat="1" ht="36" customHeight="1">
      <c r="A14" s="50"/>
      <c r="B14" s="442" t="s">
        <v>61</v>
      </c>
      <c r="C14" s="459"/>
      <c r="D14" s="758" t="s">
        <v>85</v>
      </c>
      <c r="E14" s="759"/>
      <c r="F14" s="759"/>
      <c r="G14" s="759"/>
      <c r="H14" s="760"/>
      <c r="I14" s="725"/>
      <c r="J14" s="726"/>
      <c r="K14" s="726"/>
      <c r="L14" s="726"/>
      <c r="M14" s="727"/>
      <c r="N14" s="725"/>
      <c r="O14" s="726"/>
      <c r="P14" s="726"/>
      <c r="Q14" s="726"/>
      <c r="R14" s="727"/>
      <c r="S14" s="725"/>
      <c r="T14" s="726"/>
      <c r="U14" s="726"/>
      <c r="V14" s="726"/>
      <c r="W14" s="727"/>
      <c r="X14" s="735"/>
      <c r="Y14" s="736"/>
      <c r="Z14" s="736"/>
      <c r="AA14" s="736"/>
      <c r="AB14" s="737"/>
      <c r="AC14" s="57"/>
      <c r="AD14" s="63"/>
    </row>
    <row r="15" spans="1:30" s="51" customFormat="1" ht="36" customHeight="1">
      <c r="A15" s="50"/>
      <c r="B15" s="867" t="s">
        <v>44</v>
      </c>
      <c r="C15" s="746"/>
      <c r="D15" s="741" t="s">
        <v>153</v>
      </c>
      <c r="E15" s="742"/>
      <c r="F15" s="742"/>
      <c r="G15" s="742"/>
      <c r="H15" s="743"/>
      <c r="I15" s="741" t="s">
        <v>153</v>
      </c>
      <c r="J15" s="742"/>
      <c r="K15" s="742"/>
      <c r="L15" s="742"/>
      <c r="M15" s="743"/>
      <c r="N15" s="741" t="s">
        <v>153</v>
      </c>
      <c r="O15" s="742"/>
      <c r="P15" s="742"/>
      <c r="Q15" s="742"/>
      <c r="R15" s="743"/>
      <c r="S15" s="741" t="s">
        <v>153</v>
      </c>
      <c r="T15" s="742"/>
      <c r="U15" s="742"/>
      <c r="V15" s="742"/>
      <c r="W15" s="743"/>
      <c r="X15" s="741" t="s">
        <v>153</v>
      </c>
      <c r="Y15" s="742"/>
      <c r="Z15" s="742"/>
      <c r="AA15" s="742"/>
      <c r="AB15" s="743"/>
      <c r="AC15" s="55"/>
      <c r="AD15" s="63"/>
    </row>
    <row r="16" spans="1:30" s="51" customFormat="1" ht="36" customHeight="1">
      <c r="A16" s="50"/>
      <c r="B16" s="868"/>
      <c r="C16" s="746"/>
      <c r="D16" s="741"/>
      <c r="E16" s="742"/>
      <c r="F16" s="742"/>
      <c r="G16" s="742"/>
      <c r="H16" s="743"/>
      <c r="I16" s="741"/>
      <c r="J16" s="742"/>
      <c r="K16" s="742"/>
      <c r="L16" s="742"/>
      <c r="M16" s="743"/>
      <c r="N16" s="741"/>
      <c r="O16" s="742"/>
      <c r="P16" s="742"/>
      <c r="Q16" s="742"/>
      <c r="R16" s="743"/>
      <c r="S16" s="741"/>
      <c r="T16" s="742"/>
      <c r="U16" s="742"/>
      <c r="V16" s="742"/>
      <c r="W16" s="743"/>
      <c r="X16" s="741"/>
      <c r="Y16" s="742"/>
      <c r="Z16" s="742"/>
      <c r="AA16" s="742"/>
      <c r="AB16" s="743"/>
      <c r="AC16" s="55"/>
      <c r="AD16" s="63"/>
    </row>
    <row r="17" spans="1:30" s="51" customFormat="1" ht="36" customHeight="1">
      <c r="A17" s="50"/>
      <c r="B17" s="443" t="s">
        <v>43</v>
      </c>
      <c r="C17" s="746"/>
      <c r="D17" s="722" t="s">
        <v>192</v>
      </c>
      <c r="E17" s="728"/>
      <c r="F17" s="728"/>
      <c r="G17" s="728"/>
      <c r="H17" s="729"/>
      <c r="I17" s="722" t="s">
        <v>191</v>
      </c>
      <c r="J17" s="723"/>
      <c r="K17" s="723"/>
      <c r="L17" s="723"/>
      <c r="M17" s="724"/>
      <c r="N17" s="722">
        <v>802.18</v>
      </c>
      <c r="O17" s="723"/>
      <c r="P17" s="723"/>
      <c r="Q17" s="723"/>
      <c r="R17" s="724"/>
      <c r="S17" s="722">
        <v>802.18</v>
      </c>
      <c r="T17" s="723"/>
      <c r="U17" s="723"/>
      <c r="V17" s="723"/>
      <c r="W17" s="724"/>
      <c r="X17" s="722" t="s">
        <v>196</v>
      </c>
      <c r="Y17" s="728"/>
      <c r="Z17" s="728"/>
      <c r="AA17" s="728"/>
      <c r="AB17" s="729"/>
      <c r="AC17" s="58"/>
      <c r="AD17" s="63"/>
    </row>
    <row r="18" spans="1:30" s="51" customFormat="1" ht="36" customHeight="1">
      <c r="A18" s="50"/>
      <c r="B18" s="443" t="s">
        <v>45</v>
      </c>
      <c r="C18" s="746"/>
      <c r="D18" s="730"/>
      <c r="E18" s="731"/>
      <c r="F18" s="731"/>
      <c r="G18" s="731"/>
      <c r="H18" s="732"/>
      <c r="I18" s="725"/>
      <c r="J18" s="726"/>
      <c r="K18" s="726"/>
      <c r="L18" s="726"/>
      <c r="M18" s="727"/>
      <c r="N18" s="725"/>
      <c r="O18" s="726"/>
      <c r="P18" s="726"/>
      <c r="Q18" s="726"/>
      <c r="R18" s="727"/>
      <c r="S18" s="725"/>
      <c r="T18" s="726"/>
      <c r="U18" s="726"/>
      <c r="V18" s="726"/>
      <c r="W18" s="727"/>
      <c r="X18" s="730"/>
      <c r="Y18" s="731"/>
      <c r="Z18" s="731"/>
      <c r="AA18" s="731"/>
      <c r="AB18" s="732"/>
      <c r="AC18" s="58"/>
      <c r="AD18" s="63"/>
    </row>
    <row r="19" spans="1:30" s="51" customFormat="1" ht="36" customHeight="1">
      <c r="A19" s="50"/>
      <c r="B19" s="443" t="s">
        <v>46</v>
      </c>
      <c r="C19" s="746"/>
      <c r="D19" s="730"/>
      <c r="E19" s="731"/>
      <c r="F19" s="731"/>
      <c r="G19" s="731"/>
      <c r="H19" s="732"/>
      <c r="I19" s="725"/>
      <c r="J19" s="726"/>
      <c r="K19" s="726"/>
      <c r="L19" s="726"/>
      <c r="M19" s="727"/>
      <c r="N19" s="725"/>
      <c r="O19" s="726"/>
      <c r="P19" s="726"/>
      <c r="Q19" s="726"/>
      <c r="R19" s="727"/>
      <c r="S19" s="725"/>
      <c r="T19" s="726"/>
      <c r="U19" s="726"/>
      <c r="V19" s="726"/>
      <c r="W19" s="727"/>
      <c r="X19" s="730"/>
      <c r="Y19" s="731"/>
      <c r="Z19" s="731"/>
      <c r="AA19" s="731"/>
      <c r="AB19" s="732"/>
      <c r="AC19" s="58"/>
      <c r="AD19" s="63"/>
    </row>
    <row r="20" spans="1:30" s="51" customFormat="1" ht="36" customHeight="1">
      <c r="A20" s="50"/>
      <c r="B20" s="443" t="s">
        <v>47</v>
      </c>
      <c r="C20" s="746"/>
      <c r="D20" s="730"/>
      <c r="E20" s="731"/>
      <c r="F20" s="731"/>
      <c r="G20" s="731"/>
      <c r="H20" s="732"/>
      <c r="I20" s="725"/>
      <c r="J20" s="726"/>
      <c r="K20" s="726"/>
      <c r="L20" s="726"/>
      <c r="M20" s="727"/>
      <c r="N20" s="725"/>
      <c r="O20" s="726"/>
      <c r="P20" s="726"/>
      <c r="Q20" s="726"/>
      <c r="R20" s="727"/>
      <c r="S20" s="725"/>
      <c r="T20" s="726"/>
      <c r="U20" s="726"/>
      <c r="V20" s="726"/>
      <c r="W20" s="727"/>
      <c r="X20" s="730"/>
      <c r="Y20" s="731"/>
      <c r="Z20" s="731"/>
      <c r="AA20" s="731"/>
      <c r="AB20" s="732"/>
      <c r="AC20" s="58"/>
      <c r="AD20" s="63"/>
    </row>
    <row r="21" spans="1:30" s="51" customFormat="1" ht="36" customHeight="1">
      <c r="A21" s="50"/>
      <c r="B21" s="444" t="s">
        <v>68</v>
      </c>
      <c r="C21" s="746"/>
      <c r="D21" s="738" t="s">
        <v>58</v>
      </c>
      <c r="E21" s="739"/>
      <c r="F21" s="739"/>
      <c r="G21" s="739"/>
      <c r="H21" s="740"/>
      <c r="I21" s="738" t="s">
        <v>58</v>
      </c>
      <c r="J21" s="739"/>
      <c r="K21" s="739"/>
      <c r="L21" s="739"/>
      <c r="M21" s="740"/>
      <c r="N21" s="738" t="s">
        <v>58</v>
      </c>
      <c r="O21" s="739"/>
      <c r="P21" s="739"/>
      <c r="Q21" s="739"/>
      <c r="R21" s="871"/>
      <c r="S21" s="738" t="s">
        <v>58</v>
      </c>
      <c r="T21" s="739"/>
      <c r="U21" s="739"/>
      <c r="V21" s="739"/>
      <c r="W21" s="740"/>
      <c r="X21" s="855" t="s">
        <v>80</v>
      </c>
      <c r="Y21" s="855"/>
      <c r="Z21" s="855"/>
      <c r="AA21" s="855"/>
      <c r="AB21" s="856"/>
      <c r="AC21" s="59"/>
      <c r="AD21" s="63"/>
    </row>
    <row r="22" spans="1:30" s="51" customFormat="1" ht="36" customHeight="1">
      <c r="A22" s="50"/>
      <c r="B22" s="444" t="s">
        <v>69</v>
      </c>
      <c r="C22" s="746"/>
      <c r="D22" s="738"/>
      <c r="E22" s="739"/>
      <c r="F22" s="739"/>
      <c r="G22" s="739"/>
      <c r="H22" s="740"/>
      <c r="I22" s="738"/>
      <c r="J22" s="739"/>
      <c r="K22" s="739"/>
      <c r="L22" s="739"/>
      <c r="M22" s="740"/>
      <c r="N22" s="872"/>
      <c r="O22" s="873"/>
      <c r="P22" s="873"/>
      <c r="Q22" s="873"/>
      <c r="R22" s="874"/>
      <c r="S22" s="738"/>
      <c r="T22" s="739"/>
      <c r="U22" s="739"/>
      <c r="V22" s="739"/>
      <c r="W22" s="740"/>
      <c r="X22" s="857"/>
      <c r="Y22" s="858"/>
      <c r="Z22" s="858"/>
      <c r="AA22" s="858"/>
      <c r="AB22" s="859"/>
      <c r="AC22" s="59"/>
      <c r="AD22" s="63"/>
    </row>
    <row r="23" spans="1:30" s="51" customFormat="1" ht="36" customHeight="1">
      <c r="A23" s="50"/>
      <c r="B23" s="761" t="s">
        <v>48</v>
      </c>
      <c r="C23" s="460"/>
      <c r="D23" s="722">
        <v>802.18</v>
      </c>
      <c r="E23" s="723"/>
      <c r="F23" s="723"/>
      <c r="G23" s="723"/>
      <c r="H23" s="724"/>
      <c r="I23" s="722" t="s">
        <v>191</v>
      </c>
      <c r="J23" s="723"/>
      <c r="K23" s="723"/>
      <c r="L23" s="723"/>
      <c r="M23" s="724"/>
      <c r="N23" s="722">
        <v>802.18</v>
      </c>
      <c r="O23" s="723"/>
      <c r="P23" s="723"/>
      <c r="Q23" s="723"/>
      <c r="R23" s="724"/>
      <c r="S23" s="722" t="s">
        <v>194</v>
      </c>
      <c r="T23" s="733"/>
      <c r="U23" s="733"/>
      <c r="V23" s="733"/>
      <c r="W23" s="734"/>
      <c r="X23" s="858"/>
      <c r="Y23" s="858"/>
      <c r="Z23" s="858"/>
      <c r="AA23" s="858"/>
      <c r="AB23" s="859"/>
      <c r="AC23" s="59"/>
      <c r="AD23" s="63"/>
    </row>
    <row r="24" spans="1:30" s="51" customFormat="1" ht="36" customHeight="1">
      <c r="A24" s="50"/>
      <c r="B24" s="763"/>
      <c r="C24" s="460"/>
      <c r="D24" s="725"/>
      <c r="E24" s="726"/>
      <c r="F24" s="726"/>
      <c r="G24" s="726"/>
      <c r="H24" s="727"/>
      <c r="I24" s="725"/>
      <c r="J24" s="726"/>
      <c r="K24" s="726"/>
      <c r="L24" s="726"/>
      <c r="M24" s="727"/>
      <c r="N24" s="725"/>
      <c r="O24" s="726"/>
      <c r="P24" s="726"/>
      <c r="Q24" s="726"/>
      <c r="R24" s="727"/>
      <c r="S24" s="735"/>
      <c r="T24" s="736"/>
      <c r="U24" s="736"/>
      <c r="V24" s="736"/>
      <c r="W24" s="737"/>
      <c r="X24" s="858"/>
      <c r="Y24" s="858"/>
      <c r="Z24" s="858"/>
      <c r="AA24" s="858"/>
      <c r="AB24" s="859"/>
      <c r="AC24" s="59"/>
      <c r="AD24" s="63"/>
    </row>
    <row r="25" spans="1:30" s="51" customFormat="1" ht="36" customHeight="1">
      <c r="A25" s="50"/>
      <c r="B25" s="763"/>
      <c r="C25" s="460"/>
      <c r="D25" s="725"/>
      <c r="E25" s="726"/>
      <c r="F25" s="726"/>
      <c r="G25" s="726"/>
      <c r="H25" s="727"/>
      <c r="I25" s="725"/>
      <c r="J25" s="726"/>
      <c r="K25" s="726"/>
      <c r="L25" s="726"/>
      <c r="M25" s="727"/>
      <c r="N25" s="725"/>
      <c r="O25" s="726"/>
      <c r="P25" s="726"/>
      <c r="Q25" s="726"/>
      <c r="R25" s="727"/>
      <c r="S25" s="735"/>
      <c r="T25" s="736"/>
      <c r="U25" s="736"/>
      <c r="V25" s="736"/>
      <c r="W25" s="737"/>
      <c r="X25" s="858"/>
      <c r="Y25" s="858"/>
      <c r="Z25" s="858"/>
      <c r="AA25" s="858"/>
      <c r="AB25" s="859"/>
      <c r="AC25" s="59"/>
      <c r="AD25" s="63"/>
    </row>
    <row r="26" spans="1:30" s="51" customFormat="1" ht="36" customHeight="1">
      <c r="A26" s="50"/>
      <c r="B26" s="762"/>
      <c r="C26" s="460"/>
      <c r="D26" s="725"/>
      <c r="E26" s="726"/>
      <c r="F26" s="726"/>
      <c r="G26" s="726"/>
      <c r="H26" s="727"/>
      <c r="I26" s="725"/>
      <c r="J26" s="726"/>
      <c r="K26" s="726"/>
      <c r="L26" s="726"/>
      <c r="M26" s="727"/>
      <c r="N26" s="725"/>
      <c r="O26" s="726"/>
      <c r="P26" s="726"/>
      <c r="Q26" s="726"/>
      <c r="R26" s="727"/>
      <c r="S26" s="735"/>
      <c r="T26" s="736"/>
      <c r="U26" s="736"/>
      <c r="V26" s="736"/>
      <c r="W26" s="737"/>
      <c r="X26" s="858"/>
      <c r="Y26" s="858"/>
      <c r="Z26" s="858"/>
      <c r="AA26" s="858"/>
      <c r="AB26" s="859"/>
      <c r="AC26" s="59"/>
      <c r="AD26" s="63"/>
    </row>
    <row r="27" spans="1:30" s="51" customFormat="1" ht="36" customHeight="1">
      <c r="A27" s="50"/>
      <c r="B27" s="869" t="s">
        <v>49</v>
      </c>
      <c r="C27" s="777" t="s">
        <v>10</v>
      </c>
      <c r="D27" s="780" t="s">
        <v>153</v>
      </c>
      <c r="E27" s="781"/>
      <c r="F27" s="781"/>
      <c r="G27" s="781"/>
      <c r="H27" s="782"/>
      <c r="I27" s="741" t="s">
        <v>153</v>
      </c>
      <c r="J27" s="742"/>
      <c r="K27" s="742"/>
      <c r="L27" s="742"/>
      <c r="M27" s="743"/>
      <c r="N27" s="741" t="s">
        <v>153</v>
      </c>
      <c r="O27" s="742"/>
      <c r="P27" s="742"/>
      <c r="Q27" s="742"/>
      <c r="R27" s="767"/>
      <c r="S27" s="741" t="s">
        <v>153</v>
      </c>
      <c r="T27" s="742"/>
      <c r="U27" s="742"/>
      <c r="V27" s="742"/>
      <c r="W27" s="743"/>
      <c r="X27" s="858"/>
      <c r="Y27" s="858"/>
      <c r="Z27" s="858"/>
      <c r="AA27" s="858"/>
      <c r="AB27" s="859"/>
      <c r="AC27" s="59"/>
      <c r="AD27" s="63"/>
    </row>
    <row r="28" spans="1:30" s="51" customFormat="1" ht="36" customHeight="1">
      <c r="A28" s="50"/>
      <c r="B28" s="870"/>
      <c r="C28" s="778"/>
      <c r="D28" s="783"/>
      <c r="E28" s="784"/>
      <c r="F28" s="784"/>
      <c r="G28" s="784"/>
      <c r="H28" s="785"/>
      <c r="I28" s="741"/>
      <c r="J28" s="742"/>
      <c r="K28" s="742"/>
      <c r="L28" s="742"/>
      <c r="M28" s="743"/>
      <c r="N28" s="741"/>
      <c r="O28" s="742"/>
      <c r="P28" s="742"/>
      <c r="Q28" s="742"/>
      <c r="R28" s="767"/>
      <c r="S28" s="741"/>
      <c r="T28" s="742"/>
      <c r="U28" s="742"/>
      <c r="V28" s="742"/>
      <c r="W28" s="743"/>
      <c r="X28" s="858"/>
      <c r="Y28" s="858"/>
      <c r="Z28" s="858"/>
      <c r="AA28" s="858"/>
      <c r="AB28" s="859"/>
      <c r="AC28" s="59"/>
      <c r="AD28" s="63"/>
    </row>
    <row r="29" spans="1:30" s="51" customFormat="1" ht="36" customHeight="1">
      <c r="A29" s="50"/>
      <c r="B29" s="761" t="s">
        <v>50</v>
      </c>
      <c r="C29" s="778"/>
      <c r="D29" s="722">
        <v>802.18</v>
      </c>
      <c r="E29" s="723"/>
      <c r="F29" s="723"/>
      <c r="G29" s="723"/>
      <c r="H29" s="724"/>
      <c r="I29" s="722" t="s">
        <v>191</v>
      </c>
      <c r="J29" s="723"/>
      <c r="K29" s="723"/>
      <c r="L29" s="723"/>
      <c r="M29" s="724"/>
      <c r="N29" s="722">
        <v>802.18</v>
      </c>
      <c r="O29" s="723"/>
      <c r="P29" s="723"/>
      <c r="Q29" s="723"/>
      <c r="R29" s="724"/>
      <c r="S29" s="722" t="s">
        <v>195</v>
      </c>
      <c r="T29" s="723"/>
      <c r="U29" s="723"/>
      <c r="V29" s="723"/>
      <c r="W29" s="724"/>
      <c r="X29" s="858"/>
      <c r="Y29" s="858"/>
      <c r="Z29" s="858"/>
      <c r="AA29" s="858"/>
      <c r="AB29" s="859"/>
      <c r="AC29" s="59"/>
      <c r="AD29" s="63"/>
    </row>
    <row r="30" spans="1:30" s="51" customFormat="1" ht="36" customHeight="1">
      <c r="A30" s="50"/>
      <c r="B30" s="762"/>
      <c r="C30" s="778"/>
      <c r="D30" s="725"/>
      <c r="E30" s="726"/>
      <c r="F30" s="726"/>
      <c r="G30" s="726"/>
      <c r="H30" s="727"/>
      <c r="I30" s="725"/>
      <c r="J30" s="726"/>
      <c r="K30" s="726"/>
      <c r="L30" s="726"/>
      <c r="M30" s="727"/>
      <c r="N30" s="725"/>
      <c r="O30" s="726"/>
      <c r="P30" s="726"/>
      <c r="Q30" s="726"/>
      <c r="R30" s="727"/>
      <c r="S30" s="725"/>
      <c r="T30" s="726"/>
      <c r="U30" s="726"/>
      <c r="V30" s="726"/>
      <c r="W30" s="727"/>
      <c r="X30" s="858"/>
      <c r="Y30" s="858"/>
      <c r="Z30" s="858"/>
      <c r="AA30" s="858"/>
      <c r="AB30" s="859"/>
      <c r="AC30" s="59"/>
      <c r="AD30" s="63"/>
    </row>
    <row r="31" spans="1:30" s="51" customFormat="1" ht="36" customHeight="1">
      <c r="A31" s="50"/>
      <c r="B31" s="443" t="s">
        <v>64</v>
      </c>
      <c r="C31" s="779" t="s">
        <v>126</v>
      </c>
      <c r="D31" s="725"/>
      <c r="E31" s="726"/>
      <c r="F31" s="726"/>
      <c r="G31" s="726"/>
      <c r="H31" s="727"/>
      <c r="I31" s="725"/>
      <c r="J31" s="726"/>
      <c r="K31" s="726"/>
      <c r="L31" s="726"/>
      <c r="M31" s="727"/>
      <c r="N31" s="725"/>
      <c r="O31" s="726"/>
      <c r="P31" s="726"/>
      <c r="Q31" s="726"/>
      <c r="R31" s="727"/>
      <c r="S31" s="725"/>
      <c r="T31" s="726"/>
      <c r="U31" s="726"/>
      <c r="V31" s="726"/>
      <c r="W31" s="727"/>
      <c r="X31" s="858"/>
      <c r="Y31" s="858"/>
      <c r="Z31" s="858"/>
      <c r="AA31" s="858"/>
      <c r="AB31" s="859"/>
      <c r="AC31" s="59"/>
      <c r="AD31" s="63"/>
    </row>
    <row r="32" spans="1:30" s="51" customFormat="1" ht="36" customHeight="1" thickBot="1">
      <c r="A32" s="50"/>
      <c r="B32" s="443" t="s">
        <v>65</v>
      </c>
      <c r="C32" s="779"/>
      <c r="D32" s="725"/>
      <c r="E32" s="726"/>
      <c r="F32" s="726"/>
      <c r="G32" s="726"/>
      <c r="H32" s="727"/>
      <c r="I32" s="725"/>
      <c r="J32" s="726"/>
      <c r="K32" s="726"/>
      <c r="L32" s="726"/>
      <c r="M32" s="727"/>
      <c r="N32" s="725"/>
      <c r="O32" s="726"/>
      <c r="P32" s="726"/>
      <c r="Q32" s="726"/>
      <c r="R32" s="727"/>
      <c r="S32" s="725"/>
      <c r="T32" s="726"/>
      <c r="U32" s="726"/>
      <c r="V32" s="726"/>
      <c r="W32" s="727"/>
      <c r="X32" s="858"/>
      <c r="Y32" s="858"/>
      <c r="Z32" s="858"/>
      <c r="AA32" s="858"/>
      <c r="AB32" s="859"/>
      <c r="AC32" s="59"/>
      <c r="AD32" s="63"/>
    </row>
    <row r="33" spans="1:30" s="51" customFormat="1" ht="36" customHeight="1">
      <c r="A33" s="50"/>
      <c r="B33" s="443" t="s">
        <v>51</v>
      </c>
      <c r="C33" s="863"/>
      <c r="D33" s="786"/>
      <c r="E33" s="787"/>
      <c r="F33" s="787"/>
      <c r="G33" s="787"/>
      <c r="H33" s="788"/>
      <c r="I33" s="786"/>
      <c r="J33" s="787"/>
      <c r="K33" s="787"/>
      <c r="L33" s="787"/>
      <c r="M33" s="788"/>
      <c r="N33" s="792" t="s">
        <v>153</v>
      </c>
      <c r="O33" s="793"/>
      <c r="P33" s="793"/>
      <c r="Q33" s="793"/>
      <c r="R33" s="794"/>
      <c r="S33" s="675"/>
      <c r="T33" s="675"/>
      <c r="U33" s="676"/>
      <c r="V33" s="675"/>
      <c r="W33" s="676"/>
      <c r="X33" s="447"/>
      <c r="Y33" s="447"/>
      <c r="Z33" s="447"/>
      <c r="AA33" s="447"/>
      <c r="AB33" s="448"/>
      <c r="AC33" s="59"/>
      <c r="AD33" s="63"/>
    </row>
    <row r="34" spans="1:30" s="51" customFormat="1" ht="36" customHeight="1">
      <c r="A34" s="50"/>
      <c r="B34" s="443" t="s">
        <v>52</v>
      </c>
      <c r="C34" s="862"/>
      <c r="D34" s="786"/>
      <c r="E34" s="787"/>
      <c r="F34" s="787"/>
      <c r="G34" s="787"/>
      <c r="H34" s="788"/>
      <c r="I34" s="786"/>
      <c r="J34" s="787"/>
      <c r="K34" s="787"/>
      <c r="L34" s="787"/>
      <c r="M34" s="788"/>
      <c r="N34" s="768" t="s">
        <v>143</v>
      </c>
      <c r="O34" s="769"/>
      <c r="P34" s="769"/>
      <c r="Q34" s="769"/>
      <c r="R34" s="770"/>
      <c r="S34" s="675"/>
      <c r="T34" s="675"/>
      <c r="U34" s="675"/>
      <c r="V34" s="675"/>
      <c r="W34" s="675"/>
      <c r="X34" s="447"/>
      <c r="Y34" s="447"/>
      <c r="Z34" s="447"/>
      <c r="AA34" s="447"/>
      <c r="AB34" s="448"/>
      <c r="AC34" s="59"/>
      <c r="AD34" s="63"/>
    </row>
    <row r="35" spans="1:30" s="51" customFormat="1" ht="36" customHeight="1">
      <c r="A35" s="50"/>
      <c r="B35" s="443" t="s">
        <v>53</v>
      </c>
      <c r="C35" s="746"/>
      <c r="D35" s="789"/>
      <c r="E35" s="790"/>
      <c r="F35" s="790"/>
      <c r="G35" s="790"/>
      <c r="H35" s="791"/>
      <c r="I35" s="789"/>
      <c r="J35" s="790"/>
      <c r="K35" s="790"/>
      <c r="L35" s="790"/>
      <c r="M35" s="791"/>
      <c r="N35" s="771"/>
      <c r="O35" s="772"/>
      <c r="P35" s="772"/>
      <c r="Q35" s="772"/>
      <c r="R35" s="773"/>
      <c r="S35" s="677"/>
      <c r="T35" s="677"/>
      <c r="U35" s="677"/>
      <c r="V35" s="677"/>
      <c r="W35" s="677"/>
      <c r="X35" s="447"/>
      <c r="Y35" s="447"/>
      <c r="Z35" s="447"/>
      <c r="AA35" s="447"/>
      <c r="AB35" s="448"/>
      <c r="AC35" s="59"/>
      <c r="AD35" s="63"/>
    </row>
    <row r="36" spans="1:33" s="51" customFormat="1" ht="36" customHeight="1">
      <c r="A36" s="50"/>
      <c r="B36" s="443" t="s">
        <v>54</v>
      </c>
      <c r="C36" s="862"/>
      <c r="D36" s="795"/>
      <c r="E36" s="796"/>
      <c r="F36" s="796"/>
      <c r="G36" s="796"/>
      <c r="H36" s="796"/>
      <c r="I36" s="795"/>
      <c r="J36" s="865"/>
      <c r="K36" s="865"/>
      <c r="L36" s="865"/>
      <c r="M36" s="865"/>
      <c r="N36" s="771"/>
      <c r="O36" s="772"/>
      <c r="P36" s="772"/>
      <c r="Q36" s="772"/>
      <c r="R36" s="773"/>
      <c r="S36" s="677"/>
      <c r="T36" s="677"/>
      <c r="U36" s="677"/>
      <c r="V36" s="677"/>
      <c r="W36" s="677"/>
      <c r="X36" s="447"/>
      <c r="Y36" s="447"/>
      <c r="Z36" s="447"/>
      <c r="AA36" s="447"/>
      <c r="AB36" s="448"/>
      <c r="AC36" s="59"/>
      <c r="AD36" s="63"/>
      <c r="AG36" s="52"/>
    </row>
    <row r="37" spans="1:31" s="51" customFormat="1" ht="36" customHeight="1">
      <c r="A37" s="50"/>
      <c r="B37" s="443" t="s">
        <v>55</v>
      </c>
      <c r="C37" s="862"/>
      <c r="D37" s="795"/>
      <c r="E37" s="796"/>
      <c r="F37" s="796"/>
      <c r="G37" s="796"/>
      <c r="H37" s="796"/>
      <c r="I37" s="795"/>
      <c r="J37" s="866"/>
      <c r="K37" s="866"/>
      <c r="L37" s="866"/>
      <c r="M37" s="865"/>
      <c r="N37" s="771"/>
      <c r="O37" s="772"/>
      <c r="P37" s="772"/>
      <c r="Q37" s="772"/>
      <c r="R37" s="773"/>
      <c r="S37" s="677"/>
      <c r="T37" s="677"/>
      <c r="U37" s="677"/>
      <c r="V37" s="677"/>
      <c r="W37" s="677"/>
      <c r="X37" s="447"/>
      <c r="Y37" s="447"/>
      <c r="Z37" s="447"/>
      <c r="AA37" s="447"/>
      <c r="AB37" s="448"/>
      <c r="AC37" s="59"/>
      <c r="AD37" s="63"/>
      <c r="AE37" s="66"/>
    </row>
    <row r="38" spans="1:30" s="51" customFormat="1" ht="36" customHeight="1">
      <c r="A38" s="50"/>
      <c r="B38" s="443" t="s">
        <v>56</v>
      </c>
      <c r="C38" s="862"/>
      <c r="D38" s="795"/>
      <c r="E38" s="796"/>
      <c r="F38" s="796"/>
      <c r="G38" s="796"/>
      <c r="H38" s="796"/>
      <c r="I38" s="795"/>
      <c r="J38" s="866"/>
      <c r="K38" s="866"/>
      <c r="L38" s="866"/>
      <c r="M38" s="865"/>
      <c r="N38" s="771"/>
      <c r="O38" s="772"/>
      <c r="P38" s="772"/>
      <c r="Q38" s="772"/>
      <c r="R38" s="773"/>
      <c r="S38" s="864"/>
      <c r="T38" s="864"/>
      <c r="U38" s="864"/>
      <c r="V38" s="864"/>
      <c r="W38" s="864"/>
      <c r="X38" s="447"/>
      <c r="Y38" s="447"/>
      <c r="Z38" s="447"/>
      <c r="AA38" s="447"/>
      <c r="AB38" s="448"/>
      <c r="AC38" s="59"/>
      <c r="AD38" s="63"/>
    </row>
    <row r="39" spans="1:30" s="51" customFormat="1" ht="36" customHeight="1" thickBot="1">
      <c r="A39" s="50"/>
      <c r="B39" s="445" t="s">
        <v>57</v>
      </c>
      <c r="C39" s="862"/>
      <c r="D39" s="795"/>
      <c r="E39" s="796"/>
      <c r="F39" s="796"/>
      <c r="G39" s="796"/>
      <c r="H39" s="796"/>
      <c r="I39" s="795"/>
      <c r="J39" s="866"/>
      <c r="K39" s="866"/>
      <c r="L39" s="866"/>
      <c r="M39" s="865"/>
      <c r="N39" s="774"/>
      <c r="O39" s="775"/>
      <c r="P39" s="775"/>
      <c r="Q39" s="775"/>
      <c r="R39" s="776"/>
      <c r="S39" s="864"/>
      <c r="T39" s="864"/>
      <c r="U39" s="864"/>
      <c r="V39" s="864"/>
      <c r="W39" s="864"/>
      <c r="X39" s="447"/>
      <c r="Y39" s="447"/>
      <c r="Z39" s="447"/>
      <c r="AA39" s="447"/>
      <c r="AB39" s="448"/>
      <c r="AC39" s="59"/>
      <c r="AD39" s="63"/>
    </row>
    <row r="40" spans="1:30" s="51" customFormat="1" ht="36" customHeight="1">
      <c r="A40" s="50"/>
      <c r="B40" s="407" t="s">
        <v>70</v>
      </c>
      <c r="C40" s="420"/>
      <c r="D40" s="422"/>
      <c r="E40" s="422"/>
      <c r="F40" s="422"/>
      <c r="G40" s="422"/>
      <c r="H40" s="422"/>
      <c r="I40" s="424"/>
      <c r="J40" s="424"/>
      <c r="K40" s="424"/>
      <c r="L40" s="424"/>
      <c r="M40" s="424"/>
      <c r="N40" s="422"/>
      <c r="O40" s="422"/>
      <c r="P40" s="422"/>
      <c r="Q40" s="422"/>
      <c r="R40" s="422"/>
      <c r="S40" s="424"/>
      <c r="T40" s="424"/>
      <c r="U40" s="424"/>
      <c r="V40" s="424"/>
      <c r="W40" s="424"/>
      <c r="X40" s="447"/>
      <c r="Y40" s="447"/>
      <c r="Z40" s="447"/>
      <c r="AA40" s="447"/>
      <c r="AB40" s="448"/>
      <c r="AC40" s="59"/>
      <c r="AD40" s="63"/>
    </row>
    <row r="41" spans="1:30" s="51" customFormat="1" ht="36" customHeight="1" thickBot="1">
      <c r="A41" s="50"/>
      <c r="B41" s="406" t="s">
        <v>71</v>
      </c>
      <c r="C41" s="421"/>
      <c r="D41" s="423"/>
      <c r="E41" s="423"/>
      <c r="F41" s="423"/>
      <c r="G41" s="423"/>
      <c r="H41" s="423"/>
      <c r="I41" s="425"/>
      <c r="J41" s="425"/>
      <c r="K41" s="425"/>
      <c r="L41" s="425"/>
      <c r="M41" s="425"/>
      <c r="N41" s="422"/>
      <c r="O41" s="423"/>
      <c r="P41" s="423"/>
      <c r="Q41" s="423"/>
      <c r="R41" s="423"/>
      <c r="S41" s="424"/>
      <c r="T41" s="424"/>
      <c r="U41" s="424"/>
      <c r="V41" s="424"/>
      <c r="W41" s="424"/>
      <c r="X41" s="449"/>
      <c r="Y41" s="449"/>
      <c r="Z41" s="449"/>
      <c r="AA41" s="449"/>
      <c r="AB41" s="450"/>
      <c r="AC41" s="59"/>
      <c r="AD41" s="63"/>
    </row>
    <row r="42" spans="1:30" s="47" customFormat="1" ht="36" customHeight="1" hidden="1" thickBot="1">
      <c r="A42" s="46"/>
      <c r="B42" s="374"/>
      <c r="C42" s="402"/>
      <c r="D42" s="402"/>
      <c r="E42" s="402"/>
      <c r="F42" s="69"/>
      <c r="G42" s="69"/>
      <c r="H42" s="69"/>
      <c r="I42" s="69"/>
      <c r="J42" s="69"/>
      <c r="K42" s="69"/>
      <c r="L42" s="69"/>
      <c r="M42" s="69"/>
      <c r="N42" s="69"/>
      <c r="O42" s="69"/>
      <c r="P42" s="69"/>
      <c r="Q42" s="69"/>
      <c r="R42" s="69"/>
      <c r="S42" s="69"/>
      <c r="T42" s="69"/>
      <c r="U42" s="69"/>
      <c r="V42" s="69"/>
      <c r="W42" s="69"/>
      <c r="X42" s="69"/>
      <c r="Y42" s="69"/>
      <c r="Z42" s="69"/>
      <c r="AA42" s="403"/>
      <c r="AB42" s="404"/>
      <c r="AC42" s="60"/>
      <c r="AD42" s="64"/>
    </row>
    <row r="43" spans="1:31" s="85" customFormat="1" ht="36" customHeight="1" hidden="1">
      <c r="A43" s="78"/>
      <c r="B43" s="79" t="s">
        <v>123</v>
      </c>
      <c r="C43" s="80"/>
      <c r="D43" s="257">
        <v>8</v>
      </c>
      <c r="E43" s="258"/>
      <c r="F43" s="258"/>
      <c r="G43" s="258"/>
      <c r="H43" s="259"/>
      <c r="I43" s="257">
        <v>4</v>
      </c>
      <c r="J43" s="258"/>
      <c r="K43" s="258"/>
      <c r="L43" s="258"/>
      <c r="M43" s="259"/>
      <c r="N43" s="332">
        <v>4</v>
      </c>
      <c r="O43" s="332"/>
      <c r="P43" s="258"/>
      <c r="Q43" s="258"/>
      <c r="R43" s="259"/>
      <c r="S43" s="257"/>
      <c r="T43" s="332"/>
      <c r="U43" s="258"/>
      <c r="V43" s="258"/>
      <c r="W43" s="259"/>
      <c r="X43" s="81"/>
      <c r="Y43" s="348"/>
      <c r="Z43" s="82"/>
      <c r="AA43" s="82"/>
      <c r="AB43" s="83"/>
      <c r="AC43" s="852" t="s">
        <v>135</v>
      </c>
      <c r="AD43" s="84">
        <f aca="true" t="shared" si="0" ref="AD43:AD62">SUM(C43:AB43)</f>
        <v>16</v>
      </c>
      <c r="AE43" s="851"/>
    </row>
    <row r="44" spans="1:31" s="85" customFormat="1" ht="36" customHeight="1" hidden="1">
      <c r="A44" s="78"/>
      <c r="B44" s="151" t="s">
        <v>108</v>
      </c>
      <c r="C44" s="152"/>
      <c r="D44" s="266"/>
      <c r="E44" s="267"/>
      <c r="F44" s="267"/>
      <c r="G44" s="267"/>
      <c r="H44" s="268"/>
      <c r="I44" s="266"/>
      <c r="J44" s="267">
        <v>6</v>
      </c>
      <c r="K44" s="267"/>
      <c r="L44" s="267"/>
      <c r="M44" s="268"/>
      <c r="N44" s="334"/>
      <c r="O44" s="334">
        <v>6</v>
      </c>
      <c r="P44" s="267"/>
      <c r="Q44" s="267"/>
      <c r="R44" s="268"/>
      <c r="S44" s="266"/>
      <c r="T44" s="334">
        <v>4</v>
      </c>
      <c r="U44" s="267"/>
      <c r="V44" s="267"/>
      <c r="W44" s="268"/>
      <c r="X44" s="148"/>
      <c r="Y44" s="350"/>
      <c r="Z44" s="149"/>
      <c r="AA44" s="149"/>
      <c r="AB44" s="150"/>
      <c r="AC44" s="853"/>
      <c r="AD44" s="153">
        <f t="shared" si="0"/>
        <v>16</v>
      </c>
      <c r="AE44" s="851"/>
    </row>
    <row r="45" spans="1:31" s="85" customFormat="1" ht="36" customHeight="1" hidden="1">
      <c r="A45" s="78"/>
      <c r="B45" s="212" t="s">
        <v>109</v>
      </c>
      <c r="C45" s="214"/>
      <c r="D45" s="269"/>
      <c r="E45" s="270">
        <v>4</v>
      </c>
      <c r="F45" s="270"/>
      <c r="G45" s="270"/>
      <c r="H45" s="271"/>
      <c r="I45" s="269"/>
      <c r="J45" s="270"/>
      <c r="K45" s="270"/>
      <c r="L45" s="270"/>
      <c r="M45" s="271"/>
      <c r="N45" s="335"/>
      <c r="O45" s="335"/>
      <c r="P45" s="270">
        <v>4</v>
      </c>
      <c r="Q45" s="270"/>
      <c r="R45" s="271"/>
      <c r="S45" s="269">
        <v>6</v>
      </c>
      <c r="T45" s="335"/>
      <c r="U45" s="270"/>
      <c r="V45" s="270"/>
      <c r="W45" s="271"/>
      <c r="X45" s="215"/>
      <c r="Y45" s="351"/>
      <c r="Z45" s="216"/>
      <c r="AA45" s="216"/>
      <c r="AB45" s="217"/>
      <c r="AC45" s="853"/>
      <c r="AD45" s="213">
        <f t="shared" si="0"/>
        <v>14</v>
      </c>
      <c r="AE45" s="851"/>
    </row>
    <row r="46" spans="1:31" s="85" customFormat="1" ht="36" customHeight="1" hidden="1">
      <c r="A46" s="78"/>
      <c r="B46" s="180" t="s">
        <v>160</v>
      </c>
      <c r="C46" s="181"/>
      <c r="D46" s="278"/>
      <c r="E46" s="279"/>
      <c r="F46" s="279"/>
      <c r="G46" s="279"/>
      <c r="H46" s="280">
        <v>4</v>
      </c>
      <c r="I46" s="278"/>
      <c r="J46" s="279"/>
      <c r="K46" s="279"/>
      <c r="L46" s="279"/>
      <c r="M46" s="280">
        <v>8</v>
      </c>
      <c r="N46" s="336"/>
      <c r="O46" s="336"/>
      <c r="P46" s="279"/>
      <c r="Q46" s="279">
        <v>4</v>
      </c>
      <c r="R46" s="280"/>
      <c r="S46" s="278"/>
      <c r="T46" s="336"/>
      <c r="U46" s="279"/>
      <c r="V46" s="279"/>
      <c r="W46" s="280">
        <v>4</v>
      </c>
      <c r="X46" s="182"/>
      <c r="Y46" s="352"/>
      <c r="Z46" s="183"/>
      <c r="AA46" s="183"/>
      <c r="AB46" s="184"/>
      <c r="AC46" s="853"/>
      <c r="AD46" s="185">
        <f t="shared" si="0"/>
        <v>20</v>
      </c>
      <c r="AE46" s="851"/>
    </row>
    <row r="47" spans="1:31" s="85" customFormat="1" ht="36" customHeight="1" hidden="1">
      <c r="A47" s="78"/>
      <c r="B47" s="86" t="s">
        <v>83</v>
      </c>
      <c r="C47" s="87"/>
      <c r="D47" s="260"/>
      <c r="E47" s="261"/>
      <c r="F47" s="261"/>
      <c r="G47" s="261">
        <v>8</v>
      </c>
      <c r="H47" s="262"/>
      <c r="I47" s="260"/>
      <c r="J47" s="261"/>
      <c r="K47" s="261"/>
      <c r="L47" s="261">
        <v>4</v>
      </c>
      <c r="M47" s="262"/>
      <c r="N47" s="339"/>
      <c r="O47" s="339"/>
      <c r="P47" s="261"/>
      <c r="Q47" s="261"/>
      <c r="R47" s="262"/>
      <c r="S47" s="260"/>
      <c r="T47" s="339"/>
      <c r="U47" s="261"/>
      <c r="V47" s="261"/>
      <c r="W47" s="262">
        <v>4</v>
      </c>
      <c r="X47" s="325"/>
      <c r="Y47" s="355"/>
      <c r="Z47" s="326"/>
      <c r="AA47" s="326"/>
      <c r="AB47" s="327"/>
      <c r="AC47" s="853"/>
      <c r="AD47" s="88">
        <f>SUM(C47:AB47)</f>
        <v>16</v>
      </c>
      <c r="AE47" s="851"/>
    </row>
    <row r="48" spans="1:31" s="85" customFormat="1" ht="36" customHeight="1" hidden="1">
      <c r="A48" s="78"/>
      <c r="B48" s="361" t="s">
        <v>77</v>
      </c>
      <c r="C48" s="362"/>
      <c r="D48" s="363"/>
      <c r="E48" s="365"/>
      <c r="F48" s="365">
        <v>6</v>
      </c>
      <c r="G48" s="365"/>
      <c r="H48" s="366"/>
      <c r="I48" s="363"/>
      <c r="J48" s="365"/>
      <c r="K48" s="365">
        <v>6</v>
      </c>
      <c r="L48" s="365"/>
      <c r="M48" s="366">
        <v>2</v>
      </c>
      <c r="N48" s="364"/>
      <c r="O48" s="364"/>
      <c r="P48" s="365"/>
      <c r="Q48" s="365">
        <v>2</v>
      </c>
      <c r="R48" s="366"/>
      <c r="S48" s="363"/>
      <c r="T48" s="364">
        <v>4</v>
      </c>
      <c r="U48" s="365"/>
      <c r="V48" s="365"/>
      <c r="W48" s="366"/>
      <c r="X48" s="367"/>
      <c r="Y48" s="368"/>
      <c r="Z48" s="369"/>
      <c r="AA48" s="369"/>
      <c r="AB48" s="370"/>
      <c r="AC48" s="853"/>
      <c r="AD48" s="371">
        <f t="shared" si="0"/>
        <v>20</v>
      </c>
      <c r="AE48" s="851"/>
    </row>
    <row r="49" spans="1:31" s="85" customFormat="1" ht="36" customHeight="1" hidden="1">
      <c r="A49" s="78"/>
      <c r="B49" s="387" t="s">
        <v>78</v>
      </c>
      <c r="C49" s="388"/>
      <c r="D49" s="389"/>
      <c r="E49" s="391"/>
      <c r="F49" s="391"/>
      <c r="G49" s="391"/>
      <c r="H49" s="392"/>
      <c r="I49" s="389"/>
      <c r="J49" s="391"/>
      <c r="K49" s="391"/>
      <c r="L49" s="391">
        <v>6</v>
      </c>
      <c r="M49" s="392"/>
      <c r="N49" s="390"/>
      <c r="O49" s="390"/>
      <c r="P49" s="391"/>
      <c r="Q49" s="391"/>
      <c r="R49" s="392">
        <v>6</v>
      </c>
      <c r="S49" s="389"/>
      <c r="T49" s="390"/>
      <c r="U49" s="391"/>
      <c r="V49" s="391">
        <v>4</v>
      </c>
      <c r="W49" s="392"/>
      <c r="X49" s="393"/>
      <c r="Y49" s="394"/>
      <c r="Z49" s="395"/>
      <c r="AA49" s="395"/>
      <c r="AB49" s="396"/>
      <c r="AC49" s="853"/>
      <c r="AD49" s="397">
        <f t="shared" si="0"/>
        <v>16</v>
      </c>
      <c r="AE49" s="851"/>
    </row>
    <row r="50" spans="1:31" s="85" customFormat="1" ht="36" customHeight="1" hidden="1">
      <c r="A50" s="78"/>
      <c r="B50" s="89" t="s">
        <v>81</v>
      </c>
      <c r="C50" s="90"/>
      <c r="D50" s="263"/>
      <c r="E50" s="264">
        <v>4</v>
      </c>
      <c r="F50" s="264"/>
      <c r="G50" s="264"/>
      <c r="H50" s="265"/>
      <c r="I50" s="263"/>
      <c r="J50" s="264">
        <v>4</v>
      </c>
      <c r="K50" s="264"/>
      <c r="L50" s="264"/>
      <c r="M50" s="265"/>
      <c r="N50" s="333"/>
      <c r="O50" s="333"/>
      <c r="P50" s="264">
        <v>2</v>
      </c>
      <c r="Q50" s="264"/>
      <c r="R50" s="265"/>
      <c r="S50" s="263"/>
      <c r="T50" s="333"/>
      <c r="U50" s="264">
        <v>4</v>
      </c>
      <c r="V50" s="264"/>
      <c r="W50" s="265"/>
      <c r="X50" s="91"/>
      <c r="Y50" s="349"/>
      <c r="Z50" s="92"/>
      <c r="AA50" s="92"/>
      <c r="AB50" s="93"/>
      <c r="AC50" s="853"/>
      <c r="AD50" s="94">
        <f t="shared" si="0"/>
        <v>14</v>
      </c>
      <c r="AE50" s="851"/>
    </row>
    <row r="51" spans="1:31" s="85" customFormat="1" ht="36" customHeight="1" hidden="1">
      <c r="A51" s="78"/>
      <c r="B51" s="220" t="s">
        <v>149</v>
      </c>
      <c r="C51" s="221"/>
      <c r="D51" s="275"/>
      <c r="E51" s="276"/>
      <c r="F51" s="276"/>
      <c r="G51" s="276"/>
      <c r="H51" s="277"/>
      <c r="I51" s="275">
        <v>2</v>
      </c>
      <c r="J51" s="276"/>
      <c r="K51" s="276"/>
      <c r="L51" s="276"/>
      <c r="M51" s="277"/>
      <c r="N51" s="338"/>
      <c r="O51" s="338"/>
      <c r="P51" s="276"/>
      <c r="Q51" s="276"/>
      <c r="R51" s="277"/>
      <c r="S51" s="275"/>
      <c r="T51" s="338"/>
      <c r="U51" s="276"/>
      <c r="V51" s="276"/>
      <c r="W51" s="277"/>
      <c r="X51" s="147"/>
      <c r="Y51" s="354"/>
      <c r="Z51" s="218"/>
      <c r="AA51" s="218"/>
      <c r="AB51" s="219"/>
      <c r="AC51" s="853"/>
      <c r="AD51" s="144">
        <f t="shared" si="0"/>
        <v>2</v>
      </c>
      <c r="AE51" s="851"/>
    </row>
    <row r="52" spans="1:31" s="85" customFormat="1" ht="36" customHeight="1" hidden="1">
      <c r="A52" s="78"/>
      <c r="B52" s="95" t="s">
        <v>130</v>
      </c>
      <c r="C52" s="96"/>
      <c r="D52" s="272"/>
      <c r="E52" s="273"/>
      <c r="F52" s="273">
        <v>2</v>
      </c>
      <c r="G52" s="273"/>
      <c r="H52" s="274"/>
      <c r="I52" s="272"/>
      <c r="J52" s="273"/>
      <c r="K52" s="273"/>
      <c r="L52" s="273"/>
      <c r="M52" s="274"/>
      <c r="N52" s="337"/>
      <c r="O52" s="337"/>
      <c r="P52" s="273"/>
      <c r="Q52" s="273"/>
      <c r="R52" s="274"/>
      <c r="S52" s="272"/>
      <c r="T52" s="337"/>
      <c r="U52" s="273"/>
      <c r="V52" s="273"/>
      <c r="W52" s="274"/>
      <c r="X52" s="97"/>
      <c r="Y52" s="353"/>
      <c r="Z52" s="98"/>
      <c r="AA52" s="98"/>
      <c r="AB52" s="99"/>
      <c r="AC52" s="853"/>
      <c r="AD52" s="100">
        <f t="shared" si="0"/>
        <v>2</v>
      </c>
      <c r="AE52" s="851"/>
    </row>
    <row r="53" spans="1:31" s="85" customFormat="1" ht="36" customHeight="1" hidden="1">
      <c r="A53" s="78"/>
      <c r="B53" s="469" t="s">
        <v>82</v>
      </c>
      <c r="C53" s="470"/>
      <c r="D53" s="471"/>
      <c r="E53" s="472"/>
      <c r="F53" s="472"/>
      <c r="G53" s="472"/>
      <c r="H53" s="473"/>
      <c r="I53" s="471">
        <v>2</v>
      </c>
      <c r="J53" s="472"/>
      <c r="K53" s="472"/>
      <c r="L53" s="472"/>
      <c r="M53" s="473"/>
      <c r="N53" s="474"/>
      <c r="O53" s="474"/>
      <c r="P53" s="472"/>
      <c r="Q53" s="472"/>
      <c r="R53" s="473"/>
      <c r="S53" s="471"/>
      <c r="T53" s="474"/>
      <c r="U53" s="472">
        <v>2</v>
      </c>
      <c r="V53" s="472"/>
      <c r="W53" s="473"/>
      <c r="X53" s="475"/>
      <c r="Y53" s="476"/>
      <c r="Z53" s="477"/>
      <c r="AA53" s="477"/>
      <c r="AB53" s="478"/>
      <c r="AC53" s="853"/>
      <c r="AD53" s="479">
        <f t="shared" si="0"/>
        <v>4</v>
      </c>
      <c r="AE53" s="851"/>
    </row>
    <row r="54" spans="1:31" s="85" customFormat="1" ht="36" customHeight="1" hidden="1">
      <c r="A54" s="78"/>
      <c r="B54" s="222" t="s">
        <v>94</v>
      </c>
      <c r="C54" s="223"/>
      <c r="D54" s="287"/>
      <c r="E54" s="288"/>
      <c r="F54" s="288"/>
      <c r="G54" s="288"/>
      <c r="H54" s="289"/>
      <c r="I54" s="287"/>
      <c r="J54" s="288"/>
      <c r="K54" s="288">
        <v>4</v>
      </c>
      <c r="L54" s="288"/>
      <c r="M54" s="289"/>
      <c r="N54" s="345"/>
      <c r="O54" s="345"/>
      <c r="P54" s="288"/>
      <c r="Q54" s="288"/>
      <c r="R54" s="289"/>
      <c r="S54" s="287"/>
      <c r="T54" s="345"/>
      <c r="U54" s="288"/>
      <c r="V54" s="288">
        <v>4</v>
      </c>
      <c r="W54" s="289"/>
      <c r="X54" s="224"/>
      <c r="Y54" s="357"/>
      <c r="Z54" s="225"/>
      <c r="AA54" s="225"/>
      <c r="AB54" s="226"/>
      <c r="AC54" s="853"/>
      <c r="AD54" s="227">
        <f t="shared" si="0"/>
        <v>8</v>
      </c>
      <c r="AE54" s="851"/>
    </row>
    <row r="55" spans="1:31" s="85" customFormat="1" ht="36" customHeight="1" hidden="1">
      <c r="A55" s="78"/>
      <c r="B55" s="410" t="s">
        <v>95</v>
      </c>
      <c r="C55" s="411"/>
      <c r="D55" s="412"/>
      <c r="E55" s="413"/>
      <c r="F55" s="413"/>
      <c r="G55" s="413"/>
      <c r="H55" s="414">
        <v>4</v>
      </c>
      <c r="I55" s="412"/>
      <c r="J55" s="413"/>
      <c r="K55" s="413"/>
      <c r="L55" s="413"/>
      <c r="M55" s="414"/>
      <c r="N55" s="415">
        <v>2</v>
      </c>
      <c r="O55" s="415"/>
      <c r="P55" s="413"/>
      <c r="Q55" s="413"/>
      <c r="R55" s="414"/>
      <c r="S55" s="412"/>
      <c r="T55" s="415"/>
      <c r="U55" s="413">
        <v>2</v>
      </c>
      <c r="V55" s="413"/>
      <c r="W55" s="414"/>
      <c r="X55" s="416"/>
      <c r="Y55" s="417"/>
      <c r="Z55" s="418"/>
      <c r="AA55" s="418"/>
      <c r="AB55" s="419"/>
      <c r="AC55" s="853"/>
      <c r="AD55" s="409">
        <f t="shared" si="0"/>
        <v>8</v>
      </c>
      <c r="AE55" s="851"/>
    </row>
    <row r="56" spans="1:31" s="85" customFormat="1" ht="36" customHeight="1" hidden="1">
      <c r="A56" s="78"/>
      <c r="B56" s="426" t="s">
        <v>84</v>
      </c>
      <c r="C56" s="427"/>
      <c r="D56" s="428"/>
      <c r="E56" s="429"/>
      <c r="F56" s="429"/>
      <c r="G56" s="429"/>
      <c r="H56" s="430"/>
      <c r="I56" s="428">
        <v>2</v>
      </c>
      <c r="J56" s="429"/>
      <c r="K56" s="429"/>
      <c r="L56" s="429"/>
      <c r="M56" s="430"/>
      <c r="N56" s="431"/>
      <c r="O56" s="431"/>
      <c r="P56" s="429"/>
      <c r="Q56" s="429"/>
      <c r="R56" s="430"/>
      <c r="S56" s="428">
        <v>2</v>
      </c>
      <c r="T56" s="431"/>
      <c r="U56" s="429"/>
      <c r="V56" s="429"/>
      <c r="W56" s="430"/>
      <c r="X56" s="432"/>
      <c r="Y56" s="433"/>
      <c r="Z56" s="434"/>
      <c r="AA56" s="434"/>
      <c r="AB56" s="435"/>
      <c r="AC56" s="853"/>
      <c r="AD56" s="436">
        <f>SUM(C56:AB56)</f>
        <v>4</v>
      </c>
      <c r="AE56" s="851"/>
    </row>
    <row r="57" spans="1:31" s="85" customFormat="1" ht="36" customHeight="1" hidden="1">
      <c r="A57" s="78"/>
      <c r="B57" s="212" t="s">
        <v>147</v>
      </c>
      <c r="C57" s="214"/>
      <c r="D57" s="269"/>
      <c r="E57" s="270"/>
      <c r="F57" s="270"/>
      <c r="G57" s="270"/>
      <c r="H57" s="271"/>
      <c r="I57" s="269">
        <v>0.2</v>
      </c>
      <c r="J57" s="270">
        <v>0.2</v>
      </c>
      <c r="K57" s="270">
        <v>0.2</v>
      </c>
      <c r="L57" s="270">
        <v>0.2</v>
      </c>
      <c r="M57" s="271">
        <v>0.2</v>
      </c>
      <c r="N57" s="335"/>
      <c r="O57" s="335"/>
      <c r="P57" s="270"/>
      <c r="Q57" s="270"/>
      <c r="R57" s="271"/>
      <c r="S57" s="269"/>
      <c r="T57" s="335"/>
      <c r="U57" s="270"/>
      <c r="V57" s="270"/>
      <c r="W57" s="271"/>
      <c r="X57" s="215"/>
      <c r="Y57" s="351"/>
      <c r="Z57" s="216"/>
      <c r="AA57" s="216"/>
      <c r="AB57" s="217"/>
      <c r="AC57" s="853"/>
      <c r="AD57" s="213">
        <f t="shared" si="0"/>
        <v>1</v>
      </c>
      <c r="AE57" s="851"/>
    </row>
    <row r="58" spans="1:31" s="85" customFormat="1" ht="36" customHeight="1" hidden="1">
      <c r="A58" s="78"/>
      <c r="B58" s="101" t="s">
        <v>107</v>
      </c>
      <c r="C58" s="102">
        <v>1</v>
      </c>
      <c r="D58" s="281"/>
      <c r="E58" s="282"/>
      <c r="F58" s="282"/>
      <c r="G58" s="282"/>
      <c r="H58" s="283"/>
      <c r="I58" s="281"/>
      <c r="J58" s="282"/>
      <c r="K58" s="282"/>
      <c r="L58" s="282"/>
      <c r="M58" s="283"/>
      <c r="N58" s="340"/>
      <c r="O58" s="340"/>
      <c r="P58" s="282"/>
      <c r="Q58" s="282"/>
      <c r="R58" s="283"/>
      <c r="S58" s="281"/>
      <c r="T58" s="340"/>
      <c r="U58" s="282"/>
      <c r="V58" s="282"/>
      <c r="W58" s="283"/>
      <c r="X58" s="103"/>
      <c r="Y58" s="356"/>
      <c r="Z58" s="104"/>
      <c r="AA58" s="104"/>
      <c r="AB58" s="105"/>
      <c r="AC58" s="853"/>
      <c r="AD58" s="106">
        <f t="shared" si="0"/>
        <v>1</v>
      </c>
      <c r="AE58" s="851"/>
    </row>
    <row r="59" spans="1:31" s="85" customFormat="1" ht="36" customHeight="1" hidden="1">
      <c r="A59" s="78"/>
      <c r="B59" s="113" t="s">
        <v>159</v>
      </c>
      <c r="C59" s="114"/>
      <c r="D59" s="284"/>
      <c r="E59" s="285"/>
      <c r="F59" s="285"/>
      <c r="G59" s="285"/>
      <c r="H59" s="286"/>
      <c r="I59" s="284"/>
      <c r="J59" s="285"/>
      <c r="K59" s="285"/>
      <c r="L59" s="285"/>
      <c r="M59" s="286"/>
      <c r="N59" s="344">
        <v>0.4</v>
      </c>
      <c r="O59" s="284">
        <v>0.4</v>
      </c>
      <c r="P59" s="284">
        <v>0.4</v>
      </c>
      <c r="Q59" s="284">
        <v>0.4</v>
      </c>
      <c r="R59" s="284">
        <v>0.4</v>
      </c>
      <c r="S59" s="284"/>
      <c r="T59" s="344"/>
      <c r="U59" s="285"/>
      <c r="V59" s="285"/>
      <c r="W59" s="286"/>
      <c r="X59" s="115">
        <v>0.8</v>
      </c>
      <c r="Y59" s="115">
        <v>0.8</v>
      </c>
      <c r="Z59" s="115">
        <v>0.8</v>
      </c>
      <c r="AA59" s="115">
        <v>0.8</v>
      </c>
      <c r="AB59" s="113">
        <v>0.8</v>
      </c>
      <c r="AC59" s="853"/>
      <c r="AD59" s="116">
        <f t="shared" si="0"/>
        <v>5.999999999999999</v>
      </c>
      <c r="AE59" s="851"/>
    </row>
    <row r="60" spans="1:31" s="85" customFormat="1" ht="36" customHeight="1" hidden="1">
      <c r="A60" s="78"/>
      <c r="B60" s="222" t="s">
        <v>132</v>
      </c>
      <c r="C60" s="223"/>
      <c r="D60" s="287">
        <v>0.4</v>
      </c>
      <c r="E60" s="288">
        <v>0.4</v>
      </c>
      <c r="F60" s="288">
        <v>0.4</v>
      </c>
      <c r="G60" s="288">
        <v>0.4</v>
      </c>
      <c r="H60" s="289">
        <v>0.4</v>
      </c>
      <c r="I60" s="287"/>
      <c r="J60" s="288"/>
      <c r="K60" s="288"/>
      <c r="L60" s="288"/>
      <c r="M60" s="289"/>
      <c r="N60" s="345"/>
      <c r="O60" s="345"/>
      <c r="P60" s="288"/>
      <c r="Q60" s="288"/>
      <c r="R60" s="289"/>
      <c r="S60" s="287"/>
      <c r="T60" s="345"/>
      <c r="U60" s="288"/>
      <c r="V60" s="288"/>
      <c r="W60" s="289"/>
      <c r="X60" s="224"/>
      <c r="Y60" s="357"/>
      <c r="Z60" s="225"/>
      <c r="AA60" s="225"/>
      <c r="AB60" s="226"/>
      <c r="AC60" s="853"/>
      <c r="AD60" s="227">
        <f t="shared" si="0"/>
        <v>2</v>
      </c>
      <c r="AE60" s="851"/>
    </row>
    <row r="61" spans="1:32" s="85" customFormat="1" ht="36" customHeight="1" hidden="1">
      <c r="A61" s="78"/>
      <c r="B61" s="107" t="s">
        <v>131</v>
      </c>
      <c r="C61" s="108">
        <v>2.5</v>
      </c>
      <c r="D61" s="290"/>
      <c r="E61" s="291"/>
      <c r="F61" s="291"/>
      <c r="G61" s="291"/>
      <c r="H61" s="292"/>
      <c r="I61" s="290"/>
      <c r="J61" s="341"/>
      <c r="K61" s="291"/>
      <c r="L61" s="291"/>
      <c r="M61" s="292"/>
      <c r="N61" s="341"/>
      <c r="O61" s="341"/>
      <c r="P61" s="291"/>
      <c r="Q61" s="291"/>
      <c r="R61" s="292"/>
      <c r="S61" s="290">
        <v>0.5</v>
      </c>
      <c r="T61" s="290">
        <v>0.5</v>
      </c>
      <c r="U61" s="290">
        <v>0.5</v>
      </c>
      <c r="V61" s="290">
        <v>0.5</v>
      </c>
      <c r="W61" s="290">
        <v>0.5</v>
      </c>
      <c r="X61" s="109"/>
      <c r="Y61" s="358"/>
      <c r="Z61" s="110"/>
      <c r="AA61" s="110"/>
      <c r="AB61" s="111"/>
      <c r="AC61" s="853"/>
      <c r="AD61" s="112">
        <f t="shared" si="0"/>
        <v>5</v>
      </c>
      <c r="AE61" s="851"/>
      <c r="AF61" s="78"/>
    </row>
    <row r="62" spans="1:32" s="85" customFormat="1" ht="36" customHeight="1" hidden="1" thickBot="1">
      <c r="A62" s="78"/>
      <c r="B62" s="231" t="s">
        <v>102</v>
      </c>
      <c r="C62" s="232">
        <v>1.5</v>
      </c>
      <c r="D62" s="398"/>
      <c r="E62" s="399"/>
      <c r="F62" s="399"/>
      <c r="G62" s="399"/>
      <c r="H62" s="400"/>
      <c r="I62" s="398"/>
      <c r="J62" s="401"/>
      <c r="K62" s="399"/>
      <c r="L62" s="399"/>
      <c r="M62" s="400"/>
      <c r="N62" s="342"/>
      <c r="O62" s="342"/>
      <c r="P62" s="294"/>
      <c r="Q62" s="294"/>
      <c r="R62" s="295"/>
      <c r="S62" s="293"/>
      <c r="T62" s="342"/>
      <c r="U62" s="294"/>
      <c r="V62" s="294"/>
      <c r="W62" s="295"/>
      <c r="X62" s="228"/>
      <c r="Y62" s="359"/>
      <c r="Z62" s="229"/>
      <c r="AA62" s="229"/>
      <c r="AB62" s="230"/>
      <c r="AC62" s="854"/>
      <c r="AD62" s="233">
        <f t="shared" si="0"/>
        <v>1.5</v>
      </c>
      <c r="AE62" s="851"/>
      <c r="AF62" s="78"/>
    </row>
    <row r="63" spans="1:32" s="85" customFormat="1" ht="36" customHeight="1" hidden="1" thickBot="1">
      <c r="A63" s="78"/>
      <c r="B63" s="764"/>
      <c r="C63" s="765"/>
      <c r="D63" s="765"/>
      <c r="E63" s="765"/>
      <c r="F63" s="765"/>
      <c r="G63" s="765"/>
      <c r="H63" s="765"/>
      <c r="I63" s="765"/>
      <c r="J63" s="765"/>
      <c r="K63" s="765"/>
      <c r="L63" s="765"/>
      <c r="M63" s="765"/>
      <c r="N63" s="765"/>
      <c r="O63" s="765"/>
      <c r="P63" s="765"/>
      <c r="Q63" s="765"/>
      <c r="R63" s="765"/>
      <c r="S63" s="765"/>
      <c r="T63" s="765"/>
      <c r="U63" s="765"/>
      <c r="V63" s="765"/>
      <c r="W63" s="765"/>
      <c r="X63" s="765"/>
      <c r="Y63" s="765"/>
      <c r="Z63" s="765"/>
      <c r="AA63" s="765"/>
      <c r="AB63" s="766"/>
      <c r="AC63" s="117" t="s">
        <v>134</v>
      </c>
      <c r="AD63" s="118">
        <f>SUM(AD43:AD62)</f>
        <v>176.5</v>
      </c>
      <c r="AE63" s="851"/>
      <c r="AF63" s="119"/>
    </row>
    <row r="64" spans="1:32" s="85" customFormat="1" ht="36" customHeight="1" hidden="1">
      <c r="A64" s="78"/>
      <c r="B64" s="120" t="s">
        <v>133</v>
      </c>
      <c r="C64" s="121"/>
      <c r="D64" s="343"/>
      <c r="E64" s="343"/>
      <c r="F64" s="297"/>
      <c r="G64" s="297"/>
      <c r="H64" s="298"/>
      <c r="I64" s="343"/>
      <c r="J64" s="343"/>
      <c r="K64" s="297"/>
      <c r="L64" s="297"/>
      <c r="M64" s="298"/>
      <c r="N64" s="296">
        <v>0.6</v>
      </c>
      <c r="O64" s="296">
        <v>0.6</v>
      </c>
      <c r="P64" s="296">
        <v>0.6</v>
      </c>
      <c r="Q64" s="296">
        <v>0.6</v>
      </c>
      <c r="R64" s="296">
        <v>0.6</v>
      </c>
      <c r="S64" s="296"/>
      <c r="T64" s="343"/>
      <c r="U64" s="297"/>
      <c r="V64" s="297"/>
      <c r="W64" s="299"/>
      <c r="X64" s="122"/>
      <c r="Y64" s="360"/>
      <c r="Z64" s="123"/>
      <c r="AA64" s="123"/>
      <c r="AB64" s="124"/>
      <c r="AC64" s="852" t="s">
        <v>136</v>
      </c>
      <c r="AD64" s="125">
        <f>SUM(C64:AB64)</f>
        <v>3</v>
      </c>
      <c r="AE64" s="78"/>
      <c r="AF64" s="78"/>
    </row>
    <row r="65" spans="1:32" s="85" customFormat="1" ht="36" customHeight="1" hidden="1">
      <c r="A65" s="78"/>
      <c r="B65" s="126" t="s">
        <v>129</v>
      </c>
      <c r="C65" s="127"/>
      <c r="D65" s="300"/>
      <c r="E65" s="300"/>
      <c r="F65" s="300"/>
      <c r="G65" s="300"/>
      <c r="H65" s="300"/>
      <c r="I65" s="346"/>
      <c r="J65" s="346"/>
      <c r="K65" s="301"/>
      <c r="L65" s="301"/>
      <c r="M65" s="302"/>
      <c r="N65" s="300"/>
      <c r="O65" s="346"/>
      <c r="P65" s="301"/>
      <c r="Q65" s="301"/>
      <c r="R65" s="302"/>
      <c r="S65" s="300"/>
      <c r="T65" s="346"/>
      <c r="U65" s="301"/>
      <c r="V65" s="301"/>
      <c r="W65" s="303"/>
      <c r="X65" s="128"/>
      <c r="Y65" s="128"/>
      <c r="Z65" s="128"/>
      <c r="AA65" s="128"/>
      <c r="AB65" s="375"/>
      <c r="AC65" s="860"/>
      <c r="AD65" s="129">
        <f>SUM(C65:AB65)</f>
        <v>0</v>
      </c>
      <c r="AE65" s="78"/>
      <c r="AF65" s="78"/>
    </row>
    <row r="66" spans="1:32" s="85" customFormat="1" ht="36" customHeight="1" hidden="1" thickBot="1">
      <c r="A66" s="154"/>
      <c r="B66" s="145" t="s">
        <v>150</v>
      </c>
      <c r="C66" s="146"/>
      <c r="D66" s="304"/>
      <c r="E66" s="304"/>
      <c r="F66" s="304"/>
      <c r="G66" s="304"/>
      <c r="H66" s="304"/>
      <c r="I66" s="347"/>
      <c r="J66" s="347"/>
      <c r="K66" s="305"/>
      <c r="L66" s="305"/>
      <c r="M66" s="306"/>
      <c r="N66" s="304"/>
      <c r="O66" s="347"/>
      <c r="P66" s="305"/>
      <c r="Q66" s="305"/>
      <c r="R66" s="306"/>
      <c r="S66" s="304"/>
      <c r="T66" s="347"/>
      <c r="U66" s="305"/>
      <c r="V66" s="305"/>
      <c r="W66" s="307"/>
      <c r="X66" s="147"/>
      <c r="Y66" s="147"/>
      <c r="Z66" s="147"/>
      <c r="AA66" s="147"/>
      <c r="AB66" s="220"/>
      <c r="AC66" s="861"/>
      <c r="AD66" s="144">
        <f>SUM(C66:AB66)</f>
        <v>0</v>
      </c>
      <c r="AE66" s="78"/>
      <c r="AF66" s="78"/>
    </row>
    <row r="67" spans="1:32" s="85" customFormat="1" ht="36" customHeight="1" hidden="1" thickBot="1">
      <c r="A67" s="78"/>
      <c r="B67" s="130"/>
      <c r="C67" s="764" t="s">
        <v>137</v>
      </c>
      <c r="D67" s="765"/>
      <c r="E67" s="765"/>
      <c r="F67" s="765"/>
      <c r="G67" s="765"/>
      <c r="H67" s="765"/>
      <c r="I67" s="765"/>
      <c r="J67" s="765"/>
      <c r="K67" s="765"/>
      <c r="L67" s="765"/>
      <c r="M67" s="765"/>
      <c r="N67" s="765"/>
      <c r="O67" s="765"/>
      <c r="P67" s="765"/>
      <c r="Q67" s="765"/>
      <c r="R67" s="765"/>
      <c r="S67" s="765"/>
      <c r="T67" s="765"/>
      <c r="U67" s="765"/>
      <c r="V67" s="765"/>
      <c r="W67" s="765"/>
      <c r="X67" s="765"/>
      <c r="Y67" s="765"/>
      <c r="Z67" s="765"/>
      <c r="AA67" s="765"/>
      <c r="AB67" s="766"/>
      <c r="AC67" s="117" t="s">
        <v>134</v>
      </c>
      <c r="AD67" s="118">
        <f>SUM(AD64:AD66)</f>
        <v>3</v>
      </c>
      <c r="AE67" s="119"/>
      <c r="AF67" s="119"/>
    </row>
    <row r="68" spans="1:32" s="485" customFormat="1" ht="36" customHeight="1" hidden="1" thickBot="1">
      <c r="A68" s="119"/>
      <c r="B68" s="484"/>
      <c r="C68" s="308">
        <f aca="true" t="shared" si="1" ref="C68:AB68">SUM(C43:C66)</f>
        <v>5</v>
      </c>
      <c r="D68" s="309">
        <f t="shared" si="1"/>
        <v>8.4</v>
      </c>
      <c r="E68" s="309">
        <f t="shared" si="1"/>
        <v>8.4</v>
      </c>
      <c r="F68" s="309">
        <f t="shared" si="1"/>
        <v>8.4</v>
      </c>
      <c r="G68" s="309">
        <f t="shared" si="1"/>
        <v>8.4</v>
      </c>
      <c r="H68" s="309">
        <f t="shared" si="1"/>
        <v>8.4</v>
      </c>
      <c r="I68" s="310">
        <f t="shared" si="1"/>
        <v>10.2</v>
      </c>
      <c r="J68" s="310">
        <f t="shared" si="1"/>
        <v>10.2</v>
      </c>
      <c r="K68" s="310">
        <f t="shared" si="1"/>
        <v>10.2</v>
      </c>
      <c r="L68" s="310">
        <f t="shared" si="1"/>
        <v>10.2</v>
      </c>
      <c r="M68" s="311">
        <f t="shared" si="1"/>
        <v>10.2</v>
      </c>
      <c r="N68" s="312">
        <f t="shared" si="1"/>
        <v>7</v>
      </c>
      <c r="O68" s="309">
        <f t="shared" si="1"/>
        <v>7</v>
      </c>
      <c r="P68" s="309">
        <f t="shared" si="1"/>
        <v>7</v>
      </c>
      <c r="Q68" s="309">
        <f t="shared" si="1"/>
        <v>7</v>
      </c>
      <c r="R68" s="313">
        <f t="shared" si="1"/>
        <v>7</v>
      </c>
      <c r="S68" s="308">
        <f t="shared" si="1"/>
        <v>8.5</v>
      </c>
      <c r="T68" s="310">
        <f t="shared" si="1"/>
        <v>8.5</v>
      </c>
      <c r="U68" s="310">
        <f t="shared" si="1"/>
        <v>8.5</v>
      </c>
      <c r="V68" s="310">
        <f t="shared" si="1"/>
        <v>8.5</v>
      </c>
      <c r="W68" s="311">
        <f t="shared" si="1"/>
        <v>8.5</v>
      </c>
      <c r="X68" s="132">
        <f t="shared" si="1"/>
        <v>0.8</v>
      </c>
      <c r="Y68" s="131">
        <f t="shared" si="1"/>
        <v>0.8</v>
      </c>
      <c r="Z68" s="131">
        <f t="shared" si="1"/>
        <v>0.8</v>
      </c>
      <c r="AA68" s="131">
        <f t="shared" si="1"/>
        <v>0.8</v>
      </c>
      <c r="AB68" s="133">
        <f t="shared" si="1"/>
        <v>0.8</v>
      </c>
      <c r="AC68" s="134">
        <f>SUM(C68:AB68)</f>
        <v>179.50000000000006</v>
      </c>
      <c r="AD68" s="135" t="s">
        <v>134</v>
      </c>
      <c r="AE68" s="119"/>
      <c r="AF68" s="119"/>
    </row>
    <row r="69" spans="1:32" s="47" customFormat="1" ht="36" customHeight="1" hidden="1" thickBot="1">
      <c r="A69" s="46"/>
      <c r="B69" s="376"/>
      <c r="C69" s="377"/>
      <c r="D69" s="378"/>
      <c r="E69" s="378"/>
      <c r="F69" s="378"/>
      <c r="G69" s="378"/>
      <c r="H69" s="378"/>
      <c r="I69" s="377"/>
      <c r="J69" s="377"/>
      <c r="K69" s="377"/>
      <c r="L69" s="377"/>
      <c r="M69" s="377"/>
      <c r="N69" s="378"/>
      <c r="O69" s="378"/>
      <c r="P69" s="378"/>
      <c r="Q69" s="378"/>
      <c r="R69" s="378"/>
      <c r="S69" s="377"/>
      <c r="T69" s="377"/>
      <c r="U69" s="377"/>
      <c r="V69" s="377"/>
      <c r="W69" s="377"/>
      <c r="X69" s="378"/>
      <c r="Y69" s="378"/>
      <c r="Z69" s="378"/>
      <c r="AA69" s="378"/>
      <c r="AB69" s="379"/>
      <c r="AC69" s="67"/>
      <c r="AD69" s="68"/>
      <c r="AE69" s="46"/>
      <c r="AF69" s="46"/>
    </row>
    <row r="70" spans="1:29" s="47" customFormat="1" ht="37.5" customHeight="1">
      <c r="A70" s="46"/>
      <c r="B70" s="713" t="s">
        <v>177</v>
      </c>
      <c r="C70" s="714"/>
      <c r="D70" s="714"/>
      <c r="E70" s="714"/>
      <c r="F70" s="714"/>
      <c r="G70" s="714"/>
      <c r="H70" s="714"/>
      <c r="I70" s="714"/>
      <c r="J70" s="714"/>
      <c r="K70" s="714"/>
      <c r="L70" s="714"/>
      <c r="M70" s="714"/>
      <c r="N70" s="714"/>
      <c r="O70" s="714"/>
      <c r="P70" s="714"/>
      <c r="Q70" s="714"/>
      <c r="R70" s="714"/>
      <c r="S70" s="714"/>
      <c r="T70" s="714"/>
      <c r="U70" s="714"/>
      <c r="V70" s="714"/>
      <c r="W70" s="714"/>
      <c r="X70" s="714"/>
      <c r="Y70" s="714"/>
      <c r="Z70" s="714"/>
      <c r="AA70" s="714"/>
      <c r="AB70" s="715"/>
      <c r="AC70" s="64"/>
    </row>
    <row r="71" spans="2:30" s="30" customFormat="1" ht="37.5" customHeight="1">
      <c r="B71" s="716"/>
      <c r="C71" s="717"/>
      <c r="D71" s="717"/>
      <c r="E71" s="717"/>
      <c r="F71" s="717"/>
      <c r="G71" s="717"/>
      <c r="H71" s="717"/>
      <c r="I71" s="717"/>
      <c r="J71" s="717"/>
      <c r="K71" s="717"/>
      <c r="L71" s="717"/>
      <c r="M71" s="717"/>
      <c r="N71" s="717"/>
      <c r="O71" s="717"/>
      <c r="P71" s="717"/>
      <c r="Q71" s="717"/>
      <c r="R71" s="717"/>
      <c r="S71" s="717"/>
      <c r="T71" s="717"/>
      <c r="U71" s="717"/>
      <c r="V71" s="717"/>
      <c r="W71" s="717"/>
      <c r="X71" s="717"/>
      <c r="Y71" s="717"/>
      <c r="Z71" s="717"/>
      <c r="AA71" s="717"/>
      <c r="AB71" s="718"/>
      <c r="AC71" s="53"/>
      <c r="AD71" s="62"/>
    </row>
    <row r="72" spans="2:30" s="30" customFormat="1" ht="37.5" customHeight="1" thickBot="1">
      <c r="B72" s="719"/>
      <c r="C72" s="720"/>
      <c r="D72" s="720"/>
      <c r="E72" s="720"/>
      <c r="F72" s="720"/>
      <c r="G72" s="720"/>
      <c r="H72" s="720"/>
      <c r="I72" s="720"/>
      <c r="J72" s="720"/>
      <c r="K72" s="720"/>
      <c r="L72" s="720"/>
      <c r="M72" s="720"/>
      <c r="N72" s="720"/>
      <c r="O72" s="720"/>
      <c r="P72" s="720"/>
      <c r="Q72" s="720"/>
      <c r="R72" s="720"/>
      <c r="S72" s="720"/>
      <c r="T72" s="720"/>
      <c r="U72" s="720"/>
      <c r="V72" s="720"/>
      <c r="W72" s="720"/>
      <c r="X72" s="720"/>
      <c r="Y72" s="720"/>
      <c r="Z72" s="720"/>
      <c r="AA72" s="720"/>
      <c r="AB72" s="721"/>
      <c r="AC72" s="54"/>
      <c r="AD72" s="62"/>
    </row>
  </sheetData>
  <sheetProtection/>
  <mergeCells count="74">
    <mergeCell ref="X15:AB16"/>
    <mergeCell ref="B15:B16"/>
    <mergeCell ref="S15:W16"/>
    <mergeCell ref="I27:M28"/>
    <mergeCell ref="D15:H16"/>
    <mergeCell ref="S21:W22"/>
    <mergeCell ref="B27:B28"/>
    <mergeCell ref="N21:R22"/>
    <mergeCell ref="AC64:AC66"/>
    <mergeCell ref="B63:AB63"/>
    <mergeCell ref="C35:C39"/>
    <mergeCell ref="C33:C34"/>
    <mergeCell ref="S38:W39"/>
    <mergeCell ref="I33:M35"/>
    <mergeCell ref="I36:M39"/>
    <mergeCell ref="AE43:AE63"/>
    <mergeCell ref="AC43:AC62"/>
    <mergeCell ref="X21:AB21"/>
    <mergeCell ref="X22:AB32"/>
    <mergeCell ref="S10:W10"/>
    <mergeCell ref="X9:AB10"/>
    <mergeCell ref="S9:W9"/>
    <mergeCell ref="I9:M10"/>
    <mergeCell ref="N9:R10"/>
    <mergeCell ref="B2:B4"/>
    <mergeCell ref="B6:B8"/>
    <mergeCell ref="C2:AB3"/>
    <mergeCell ref="C4:AB4"/>
    <mergeCell ref="D8:H8"/>
    <mergeCell ref="I8:M8"/>
    <mergeCell ref="S8:W8"/>
    <mergeCell ref="X8:AB8"/>
    <mergeCell ref="N8:R8"/>
    <mergeCell ref="C5:AB6"/>
    <mergeCell ref="C67:AB67"/>
    <mergeCell ref="S27:W28"/>
    <mergeCell ref="N27:R28"/>
    <mergeCell ref="N34:R39"/>
    <mergeCell ref="C27:C30"/>
    <mergeCell ref="C31:C32"/>
    <mergeCell ref="D27:H28"/>
    <mergeCell ref="D33:H35"/>
    <mergeCell ref="N33:R33"/>
    <mergeCell ref="D36:H39"/>
    <mergeCell ref="B29:B30"/>
    <mergeCell ref="I15:M16"/>
    <mergeCell ref="D21:H22"/>
    <mergeCell ref="B23:B26"/>
    <mergeCell ref="C9:C12"/>
    <mergeCell ref="C15:C22"/>
    <mergeCell ref="B9:B10"/>
    <mergeCell ref="D11:H12"/>
    <mergeCell ref="D13:H13"/>
    <mergeCell ref="D14:H14"/>
    <mergeCell ref="S29:W32"/>
    <mergeCell ref="I11:M14"/>
    <mergeCell ref="D17:H20"/>
    <mergeCell ref="D23:H26"/>
    <mergeCell ref="D29:H32"/>
    <mergeCell ref="I17:M20"/>
    <mergeCell ref="I23:M26"/>
    <mergeCell ref="I29:M32"/>
    <mergeCell ref="I21:M22"/>
    <mergeCell ref="N15:R16"/>
    <mergeCell ref="B70:AB72"/>
    <mergeCell ref="N17:R20"/>
    <mergeCell ref="X17:AB20"/>
    <mergeCell ref="X11:AB14"/>
    <mergeCell ref="N11:R14"/>
    <mergeCell ref="N23:R26"/>
    <mergeCell ref="N29:R32"/>
    <mergeCell ref="S11:W14"/>
    <mergeCell ref="S17:W20"/>
    <mergeCell ref="S23:W26"/>
  </mergeCells>
  <printOptions horizontalCentered="1" verticalCentered="1"/>
  <pageMargins left="0.5" right="0.5" top="0.75" bottom="0.75" header="0.5" footer="0.5"/>
  <pageSetup fitToHeight="1" fitToWidth="1" horizontalDpi="600" verticalDpi="600" orientation="landscape" scale="20"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121"/>
  <sheetViews>
    <sheetView showGridLines="0" tabSelected="1" zoomScale="86" zoomScaleNormal="86" workbookViewId="0" topLeftCell="B1">
      <selection activeCell="D5" sqref="D5:I5"/>
    </sheetView>
  </sheetViews>
  <sheetFormatPr defaultColWidth="12.57421875" defaultRowHeight="16.5" customHeight="1"/>
  <cols>
    <col min="1" max="1" width="3.140625" style="28" customWidth="1"/>
    <col min="2" max="2" width="3.7109375" style="28" customWidth="1"/>
    <col min="3" max="3" width="10.8515625" style="29" customWidth="1"/>
    <col min="4" max="4" width="6.28125" style="28" customWidth="1"/>
    <col min="5" max="5" width="89.28125" style="28" customWidth="1"/>
    <col min="6" max="6" width="3.57421875" style="28" customWidth="1"/>
    <col min="7" max="7" width="29.57421875" style="28" customWidth="1"/>
    <col min="8" max="8" width="4.28125" style="43" customWidth="1"/>
    <col min="9" max="9" width="10.8515625" style="38" customWidth="1"/>
    <col min="10" max="10" width="5.421875" style="28" customWidth="1"/>
    <col min="11" max="16384" width="12.57421875" style="28" customWidth="1"/>
  </cols>
  <sheetData>
    <row r="2" spans="2:9" s="137" customFormat="1" ht="16.5" customHeight="1">
      <c r="B2" s="889" t="s">
        <v>154</v>
      </c>
      <c r="C2" s="890"/>
      <c r="D2" s="890"/>
      <c r="E2" s="890"/>
      <c r="F2" s="890"/>
      <c r="G2" s="890"/>
      <c r="H2" s="890"/>
      <c r="I2" s="891"/>
    </row>
    <row r="3" spans="1:9" s="137" customFormat="1" ht="16.5" customHeight="1">
      <c r="A3" s="578"/>
      <c r="B3" s="902" t="s">
        <v>170</v>
      </c>
      <c r="C3" s="903"/>
      <c r="D3" s="880" t="str">
        <f>'802.18 WRAN Graphic'!$C$2</f>
        <v>IEEE 802.18 WIRELESS REGIONAL AREA NETWORKS SESSION</v>
      </c>
      <c r="E3" s="881"/>
      <c r="F3" s="881"/>
      <c r="G3" s="881"/>
      <c r="H3" s="881"/>
      <c r="I3" s="882"/>
    </row>
    <row r="4" spans="1:9" s="137" customFormat="1" ht="16.5" customHeight="1">
      <c r="A4" s="578"/>
      <c r="B4" s="904" t="s">
        <v>217</v>
      </c>
      <c r="C4" s="905"/>
      <c r="D4" s="883" t="str">
        <f>'802.18 WRAN Graphic'!$C$4</f>
        <v>Hyatt Regency Monterey, 1 Old Golf Course Road, Monterey, CA 93940-4908, USA </v>
      </c>
      <c r="E4" s="884"/>
      <c r="F4" s="884"/>
      <c r="G4" s="884"/>
      <c r="H4" s="884"/>
      <c r="I4" s="885"/>
    </row>
    <row r="5" spans="1:31" s="137" customFormat="1" ht="16.5" customHeight="1">
      <c r="A5" s="578"/>
      <c r="B5" s="906"/>
      <c r="C5" s="907"/>
      <c r="D5" s="877" t="str">
        <f>'802.18 WRAN Graphic'!$C$5</f>
        <v>January 16th-21st, 2005</v>
      </c>
      <c r="E5" s="878"/>
      <c r="F5" s="878"/>
      <c r="G5" s="878"/>
      <c r="H5" s="878"/>
      <c r="I5" s="879"/>
      <c r="J5" s="584"/>
      <c r="K5" s="584"/>
      <c r="L5" s="584"/>
      <c r="M5" s="584"/>
      <c r="N5" s="584"/>
      <c r="O5" s="584"/>
      <c r="P5" s="584"/>
      <c r="Q5" s="584"/>
      <c r="R5" s="584"/>
      <c r="S5" s="584"/>
      <c r="T5" s="584"/>
      <c r="U5" s="584"/>
      <c r="V5" s="584"/>
      <c r="W5" s="584"/>
      <c r="X5" s="584"/>
      <c r="Y5" s="584"/>
      <c r="Z5" s="584"/>
      <c r="AA5" s="584"/>
      <c r="AB5" s="584"/>
      <c r="AC5" s="584"/>
      <c r="AD5" s="584"/>
      <c r="AE5" s="585"/>
    </row>
    <row r="6" spans="1:31" s="137" customFormat="1" ht="16.5" customHeight="1">
      <c r="A6" s="578"/>
      <c r="B6" s="582"/>
      <c r="C6" s="189"/>
      <c r="D6" s="483"/>
      <c r="E6" s="483"/>
      <c r="F6" s="483"/>
      <c r="G6" s="483"/>
      <c r="H6" s="483"/>
      <c r="I6" s="588"/>
      <c r="J6" s="584"/>
      <c r="K6" s="584"/>
      <c r="L6" s="584"/>
      <c r="M6" s="584"/>
      <c r="N6" s="584"/>
      <c r="O6" s="584"/>
      <c r="P6" s="584"/>
      <c r="Q6" s="584"/>
      <c r="R6" s="584"/>
      <c r="S6" s="584"/>
      <c r="T6" s="584"/>
      <c r="U6" s="584"/>
      <c r="V6" s="584"/>
      <c r="W6" s="584"/>
      <c r="X6" s="584"/>
      <c r="Y6" s="584"/>
      <c r="Z6" s="584"/>
      <c r="AA6" s="584"/>
      <c r="AB6" s="584"/>
      <c r="AC6" s="584"/>
      <c r="AD6" s="584"/>
      <c r="AE6" s="585"/>
    </row>
    <row r="7" spans="2:9" s="586" customFormat="1" ht="16.5" customHeight="1">
      <c r="B7" s="626"/>
      <c r="C7" s="627"/>
      <c r="D7" s="627"/>
      <c r="E7" s="627"/>
      <c r="F7" s="627"/>
      <c r="G7" s="627"/>
      <c r="H7" s="627"/>
      <c r="I7" s="628"/>
    </row>
    <row r="8" spans="2:9" s="587" customFormat="1" ht="16.5" customHeight="1">
      <c r="B8" s="899" t="s">
        <v>203</v>
      </c>
      <c r="C8" s="900"/>
      <c r="D8" s="900"/>
      <c r="E8" s="900"/>
      <c r="F8" s="900"/>
      <c r="G8" s="900"/>
      <c r="H8" s="900"/>
      <c r="I8" s="901"/>
    </row>
    <row r="9" spans="2:97" s="589" customFormat="1" ht="16.5" customHeight="1">
      <c r="B9" s="886" t="s">
        <v>204</v>
      </c>
      <c r="C9" s="887"/>
      <c r="D9" s="887"/>
      <c r="E9" s="887"/>
      <c r="F9" s="887"/>
      <c r="G9" s="887"/>
      <c r="H9" s="887"/>
      <c r="I9" s="888"/>
      <c r="J9" s="590"/>
      <c r="K9" s="590"/>
      <c r="L9" s="590"/>
      <c r="M9" s="590"/>
      <c r="N9" s="590"/>
      <c r="O9" s="590"/>
      <c r="P9" s="590"/>
      <c r="Q9" s="590"/>
      <c r="R9" s="590"/>
      <c r="S9" s="590"/>
      <c r="T9" s="590"/>
      <c r="U9" s="590"/>
      <c r="V9" s="590"/>
      <c r="W9" s="590"/>
      <c r="X9" s="590"/>
      <c r="Y9" s="590"/>
      <c r="Z9" s="590"/>
      <c r="AA9" s="590"/>
      <c r="AB9" s="590"/>
      <c r="AC9" s="590"/>
      <c r="AD9" s="590"/>
      <c r="AE9" s="590"/>
      <c r="AF9" s="590"/>
      <c r="AG9" s="590"/>
      <c r="AH9" s="590"/>
      <c r="AI9" s="590"/>
      <c r="AJ9" s="590"/>
      <c r="AK9" s="590"/>
      <c r="AL9" s="590"/>
      <c r="AM9" s="590"/>
      <c r="AN9" s="590"/>
      <c r="AO9" s="590"/>
      <c r="AP9" s="590"/>
      <c r="AQ9" s="590"/>
      <c r="AR9" s="590"/>
      <c r="AS9" s="590"/>
      <c r="AT9" s="590"/>
      <c r="AU9" s="590"/>
      <c r="AV9" s="590"/>
      <c r="AW9" s="590"/>
      <c r="AX9" s="590"/>
      <c r="AY9" s="590"/>
      <c r="AZ9" s="590"/>
      <c r="BA9" s="590"/>
      <c r="BB9" s="590"/>
      <c r="BC9" s="590"/>
      <c r="BD9" s="590"/>
      <c r="BE9" s="590"/>
      <c r="BF9" s="590"/>
      <c r="BG9" s="590"/>
      <c r="BH9" s="590"/>
      <c r="BI9" s="590"/>
      <c r="BJ9" s="590"/>
      <c r="BK9" s="590"/>
      <c r="BL9" s="590"/>
      <c r="BM9" s="590"/>
      <c r="BN9" s="590"/>
      <c r="BO9" s="590"/>
      <c r="BP9" s="590"/>
      <c r="BQ9" s="590"/>
      <c r="BR9" s="590"/>
      <c r="BS9" s="590"/>
      <c r="BT9" s="590"/>
      <c r="BU9" s="590"/>
      <c r="BV9" s="590"/>
      <c r="BW9" s="590"/>
      <c r="BX9" s="590"/>
      <c r="BY9" s="590"/>
      <c r="BZ9" s="590"/>
      <c r="CA9" s="590"/>
      <c r="CB9" s="590"/>
      <c r="CC9" s="590"/>
      <c r="CD9" s="590"/>
      <c r="CE9" s="590"/>
      <c r="CF9" s="590"/>
      <c r="CG9" s="590"/>
      <c r="CH9" s="590"/>
      <c r="CI9" s="590"/>
      <c r="CJ9" s="590"/>
      <c r="CK9" s="590"/>
      <c r="CL9" s="590"/>
      <c r="CM9" s="590"/>
      <c r="CN9" s="590"/>
      <c r="CO9" s="590"/>
      <c r="CP9" s="590"/>
      <c r="CQ9" s="590"/>
      <c r="CR9" s="590"/>
      <c r="CS9" s="590"/>
    </row>
    <row r="10" spans="2:99" s="591" customFormat="1" ht="16.5" customHeight="1">
      <c r="B10" s="622" t="s">
        <v>158</v>
      </c>
      <c r="C10" s="623" t="s">
        <v>205</v>
      </c>
      <c r="D10" s="624"/>
      <c r="E10" s="624"/>
      <c r="F10" s="624"/>
      <c r="G10" s="624"/>
      <c r="H10" s="624"/>
      <c r="I10" s="625"/>
      <c r="J10" s="592"/>
      <c r="K10" s="592"/>
      <c r="L10" s="593"/>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593"/>
      <c r="AL10" s="593"/>
      <c r="AM10" s="593"/>
      <c r="AN10" s="593"/>
      <c r="AO10" s="593"/>
      <c r="AP10" s="593"/>
      <c r="AQ10" s="593"/>
      <c r="AR10" s="593"/>
      <c r="AS10" s="593"/>
      <c r="AT10" s="593"/>
      <c r="AU10" s="593"/>
      <c r="AV10" s="593"/>
      <c r="AW10" s="593"/>
      <c r="AX10" s="593"/>
      <c r="AY10" s="593"/>
      <c r="AZ10" s="593"/>
      <c r="BA10" s="593"/>
      <c r="BB10" s="593"/>
      <c r="BC10" s="593"/>
      <c r="BD10" s="593"/>
      <c r="BE10" s="593"/>
      <c r="BF10" s="593"/>
      <c r="BG10" s="593"/>
      <c r="BH10" s="593"/>
      <c r="BI10" s="593"/>
      <c r="BJ10" s="593"/>
      <c r="BK10" s="593"/>
      <c r="BL10" s="593"/>
      <c r="BM10" s="593"/>
      <c r="BN10" s="593"/>
      <c r="BO10" s="593"/>
      <c r="BP10" s="593"/>
      <c r="BQ10" s="593"/>
      <c r="BR10" s="593"/>
      <c r="BS10" s="593"/>
      <c r="BT10" s="593"/>
      <c r="BU10" s="593"/>
      <c r="BV10" s="593"/>
      <c r="BW10" s="593"/>
      <c r="BX10" s="593"/>
      <c r="BY10" s="593"/>
      <c r="BZ10" s="593"/>
      <c r="CA10" s="593"/>
      <c r="CB10" s="593"/>
      <c r="CC10" s="593"/>
      <c r="CD10" s="593"/>
      <c r="CE10" s="593"/>
      <c r="CF10" s="593"/>
      <c r="CG10" s="593"/>
      <c r="CH10" s="593"/>
      <c r="CI10" s="593"/>
      <c r="CJ10" s="593"/>
      <c r="CK10" s="593"/>
      <c r="CL10" s="593"/>
      <c r="CM10" s="593"/>
      <c r="CN10" s="593"/>
      <c r="CO10" s="593"/>
      <c r="CP10" s="593"/>
      <c r="CQ10" s="593"/>
      <c r="CR10" s="593"/>
      <c r="CS10" s="593"/>
      <c r="CT10" s="593"/>
      <c r="CU10" s="593"/>
    </row>
    <row r="11" spans="2:99" s="591" customFormat="1" ht="16.5" customHeight="1">
      <c r="B11" s="660" t="s">
        <v>158</v>
      </c>
      <c r="C11" s="595" t="s">
        <v>206</v>
      </c>
      <c r="D11" s="596"/>
      <c r="E11" s="596"/>
      <c r="F11" s="596"/>
      <c r="G11" s="596"/>
      <c r="H11" s="596"/>
      <c r="I11" s="597"/>
      <c r="J11" s="592"/>
      <c r="K11" s="592"/>
      <c r="L11" s="593"/>
      <c r="M11" s="593"/>
      <c r="N11" s="593"/>
      <c r="O11" s="593"/>
      <c r="P11" s="593"/>
      <c r="Q11" s="593"/>
      <c r="R11" s="593"/>
      <c r="S11" s="593"/>
      <c r="T11" s="593"/>
      <c r="U11" s="593"/>
      <c r="V11" s="593"/>
      <c r="W11" s="593"/>
      <c r="X11" s="593"/>
      <c r="Y11" s="593"/>
      <c r="Z11" s="593"/>
      <c r="AA11" s="593"/>
      <c r="AB11" s="593"/>
      <c r="AC11" s="593"/>
      <c r="AD11" s="593"/>
      <c r="AE11" s="593"/>
      <c r="AF11" s="593"/>
      <c r="AG11" s="593"/>
      <c r="AH11" s="593"/>
      <c r="AI11" s="593"/>
      <c r="AJ11" s="593"/>
      <c r="AK11" s="593"/>
      <c r="AL11" s="593"/>
      <c r="AM11" s="593"/>
      <c r="AN11" s="593"/>
      <c r="AO11" s="593"/>
      <c r="AP11" s="593"/>
      <c r="AQ11" s="593"/>
      <c r="AR11" s="593"/>
      <c r="AS11" s="593"/>
      <c r="AT11" s="593"/>
      <c r="AU11" s="593"/>
      <c r="AV11" s="593"/>
      <c r="AW11" s="593"/>
      <c r="AX11" s="593"/>
      <c r="AY11" s="593"/>
      <c r="AZ11" s="593"/>
      <c r="BA11" s="593"/>
      <c r="BB11" s="593"/>
      <c r="BC11" s="593"/>
      <c r="BD11" s="593"/>
      <c r="BE11" s="593"/>
      <c r="BF11" s="593"/>
      <c r="BG11" s="593"/>
      <c r="BH11" s="593"/>
      <c r="BI11" s="593"/>
      <c r="BJ11" s="593"/>
      <c r="BK11" s="593"/>
      <c r="BL11" s="593"/>
      <c r="BM11" s="593"/>
      <c r="BN11" s="593"/>
      <c r="BO11" s="593"/>
      <c r="BP11" s="593"/>
      <c r="BQ11" s="593"/>
      <c r="BR11" s="593"/>
      <c r="BS11" s="593"/>
      <c r="BT11" s="593"/>
      <c r="BU11" s="593"/>
      <c r="BV11" s="593"/>
      <c r="BW11" s="593"/>
      <c r="BX11" s="593"/>
      <c r="BY11" s="593"/>
      <c r="BZ11" s="593"/>
      <c r="CA11" s="593"/>
      <c r="CB11" s="593"/>
      <c r="CC11" s="593"/>
      <c r="CD11" s="593"/>
      <c r="CE11" s="593"/>
      <c r="CF11" s="593"/>
      <c r="CG11" s="593"/>
      <c r="CH11" s="593"/>
      <c r="CI11" s="593"/>
      <c r="CJ11" s="593"/>
      <c r="CK11" s="593"/>
      <c r="CL11" s="593"/>
      <c r="CM11" s="593"/>
      <c r="CN11" s="593"/>
      <c r="CO11" s="593"/>
      <c r="CP11" s="593"/>
      <c r="CQ11" s="593"/>
      <c r="CR11" s="593"/>
      <c r="CS11" s="593"/>
      <c r="CT11" s="593"/>
      <c r="CU11" s="593"/>
    </row>
    <row r="12" spans="2:99" s="591" customFormat="1" ht="16.5" customHeight="1">
      <c r="B12" s="660"/>
      <c r="C12" s="595" t="s">
        <v>207</v>
      </c>
      <c r="D12" s="596"/>
      <c r="E12" s="596"/>
      <c r="F12" s="596"/>
      <c r="G12" s="596"/>
      <c r="H12" s="596"/>
      <c r="I12" s="597"/>
      <c r="J12" s="592"/>
      <c r="K12" s="592"/>
      <c r="L12" s="593"/>
      <c r="M12" s="593"/>
      <c r="N12" s="593"/>
      <c r="O12" s="593"/>
      <c r="P12" s="593"/>
      <c r="Q12" s="593"/>
      <c r="R12" s="593"/>
      <c r="S12" s="593"/>
      <c r="T12" s="593"/>
      <c r="U12" s="593"/>
      <c r="V12" s="593"/>
      <c r="W12" s="593"/>
      <c r="X12" s="593"/>
      <c r="Y12" s="593"/>
      <c r="Z12" s="593"/>
      <c r="AA12" s="593"/>
      <c r="AB12" s="593"/>
      <c r="AC12" s="593"/>
      <c r="AD12" s="593"/>
      <c r="AE12" s="593"/>
      <c r="AF12" s="593"/>
      <c r="AG12" s="593"/>
      <c r="AH12" s="593"/>
      <c r="AI12" s="593"/>
      <c r="AJ12" s="593"/>
      <c r="AK12" s="593"/>
      <c r="AL12" s="593"/>
      <c r="AM12" s="593"/>
      <c r="AN12" s="593"/>
      <c r="AO12" s="593"/>
      <c r="AP12" s="593"/>
      <c r="AQ12" s="593"/>
      <c r="AR12" s="593"/>
      <c r="AS12" s="593"/>
      <c r="AT12" s="593"/>
      <c r="AU12" s="593"/>
      <c r="AV12" s="593"/>
      <c r="AW12" s="593"/>
      <c r="AX12" s="593"/>
      <c r="AY12" s="593"/>
      <c r="AZ12" s="593"/>
      <c r="BA12" s="593"/>
      <c r="BB12" s="593"/>
      <c r="BC12" s="593"/>
      <c r="BD12" s="593"/>
      <c r="BE12" s="593"/>
      <c r="BF12" s="593"/>
      <c r="BG12" s="593"/>
      <c r="BH12" s="593"/>
      <c r="BI12" s="593"/>
      <c r="BJ12" s="593"/>
      <c r="BK12" s="593"/>
      <c r="BL12" s="593"/>
      <c r="BM12" s="593"/>
      <c r="BN12" s="593"/>
      <c r="BO12" s="593"/>
      <c r="BP12" s="593"/>
      <c r="BQ12" s="593"/>
      <c r="BR12" s="593"/>
      <c r="BS12" s="593"/>
      <c r="BT12" s="593"/>
      <c r="BU12" s="593"/>
      <c r="BV12" s="593"/>
      <c r="BW12" s="593"/>
      <c r="BX12" s="593"/>
      <c r="BY12" s="593"/>
      <c r="BZ12" s="593"/>
      <c r="CA12" s="593"/>
      <c r="CB12" s="593"/>
      <c r="CC12" s="593"/>
      <c r="CD12" s="593"/>
      <c r="CE12" s="593"/>
      <c r="CF12" s="593"/>
      <c r="CG12" s="593"/>
      <c r="CH12" s="593"/>
      <c r="CI12" s="593"/>
      <c r="CJ12" s="593"/>
      <c r="CK12" s="593"/>
      <c r="CL12" s="593"/>
      <c r="CM12" s="593"/>
      <c r="CN12" s="593"/>
      <c r="CO12" s="593"/>
      <c r="CP12" s="593"/>
      <c r="CQ12" s="593"/>
      <c r="CR12" s="593"/>
      <c r="CS12" s="593"/>
      <c r="CT12" s="593"/>
      <c r="CU12" s="593"/>
    </row>
    <row r="13" spans="2:99" s="591" customFormat="1" ht="16.5" customHeight="1">
      <c r="B13" s="660"/>
      <c r="C13" s="595" t="s">
        <v>208</v>
      </c>
      <c r="D13" s="596"/>
      <c r="E13" s="596"/>
      <c r="F13" s="596"/>
      <c r="G13" s="596"/>
      <c r="H13" s="596"/>
      <c r="I13" s="597"/>
      <c r="J13" s="592"/>
      <c r="K13" s="592"/>
      <c r="L13" s="593"/>
      <c r="M13" s="593"/>
      <c r="N13" s="593"/>
      <c r="O13" s="593"/>
      <c r="P13" s="593"/>
      <c r="Q13" s="593"/>
      <c r="R13" s="593"/>
      <c r="S13" s="593"/>
      <c r="T13" s="593"/>
      <c r="U13" s="593"/>
      <c r="V13" s="593"/>
      <c r="W13" s="593"/>
      <c r="X13" s="593"/>
      <c r="Y13" s="593"/>
      <c r="Z13" s="593"/>
      <c r="AA13" s="593"/>
      <c r="AB13" s="593"/>
      <c r="AC13" s="593"/>
      <c r="AD13" s="593"/>
      <c r="AE13" s="593"/>
      <c r="AF13" s="593"/>
      <c r="AG13" s="593"/>
      <c r="AH13" s="593"/>
      <c r="AI13" s="593"/>
      <c r="AJ13" s="593"/>
      <c r="AK13" s="593"/>
      <c r="AL13" s="593"/>
      <c r="AM13" s="593"/>
      <c r="AN13" s="593"/>
      <c r="AO13" s="593"/>
      <c r="AP13" s="593"/>
      <c r="AQ13" s="593"/>
      <c r="AR13" s="593"/>
      <c r="AS13" s="593"/>
      <c r="AT13" s="593"/>
      <c r="AU13" s="593"/>
      <c r="AV13" s="593"/>
      <c r="AW13" s="593"/>
      <c r="AX13" s="593"/>
      <c r="AY13" s="593"/>
      <c r="AZ13" s="593"/>
      <c r="BA13" s="593"/>
      <c r="BB13" s="593"/>
      <c r="BC13" s="593"/>
      <c r="BD13" s="593"/>
      <c r="BE13" s="593"/>
      <c r="BF13" s="593"/>
      <c r="BG13" s="593"/>
      <c r="BH13" s="593"/>
      <c r="BI13" s="593"/>
      <c r="BJ13" s="593"/>
      <c r="BK13" s="593"/>
      <c r="BL13" s="593"/>
      <c r="BM13" s="593"/>
      <c r="BN13" s="593"/>
      <c r="BO13" s="593"/>
      <c r="BP13" s="593"/>
      <c r="BQ13" s="593"/>
      <c r="BR13" s="593"/>
      <c r="BS13" s="593"/>
      <c r="BT13" s="593"/>
      <c r="BU13" s="593"/>
      <c r="BV13" s="593"/>
      <c r="BW13" s="593"/>
      <c r="BX13" s="593"/>
      <c r="BY13" s="593"/>
      <c r="BZ13" s="593"/>
      <c r="CA13" s="593"/>
      <c r="CB13" s="593"/>
      <c r="CC13" s="593"/>
      <c r="CD13" s="593"/>
      <c r="CE13" s="593"/>
      <c r="CF13" s="593"/>
      <c r="CG13" s="593"/>
      <c r="CH13" s="593"/>
      <c r="CI13" s="593"/>
      <c r="CJ13" s="593"/>
      <c r="CK13" s="593"/>
      <c r="CL13" s="593"/>
      <c r="CM13" s="593"/>
      <c r="CN13" s="593"/>
      <c r="CO13" s="593"/>
      <c r="CP13" s="593"/>
      <c r="CQ13" s="593"/>
      <c r="CR13" s="593"/>
      <c r="CS13" s="593"/>
      <c r="CT13" s="593"/>
      <c r="CU13" s="593"/>
    </row>
    <row r="14" spans="2:99" s="591" customFormat="1" ht="16.5" customHeight="1">
      <c r="B14" s="660"/>
      <c r="C14" s="661"/>
      <c r="D14" s="596"/>
      <c r="E14" s="596"/>
      <c r="F14" s="596"/>
      <c r="G14" s="596"/>
      <c r="H14" s="596"/>
      <c r="I14" s="597"/>
      <c r="J14" s="592"/>
      <c r="K14" s="592"/>
      <c r="L14" s="593"/>
      <c r="M14" s="593"/>
      <c r="N14" s="593"/>
      <c r="O14" s="593"/>
      <c r="P14" s="593"/>
      <c r="Q14" s="593"/>
      <c r="R14" s="593"/>
      <c r="S14" s="593"/>
      <c r="T14" s="593"/>
      <c r="U14" s="593"/>
      <c r="V14" s="593"/>
      <c r="W14" s="593"/>
      <c r="X14" s="593"/>
      <c r="Y14" s="593"/>
      <c r="Z14" s="593"/>
      <c r="AA14" s="593"/>
      <c r="AB14" s="593"/>
      <c r="AC14" s="593"/>
      <c r="AD14" s="593"/>
      <c r="AE14" s="593"/>
      <c r="AF14" s="593"/>
      <c r="AG14" s="593"/>
      <c r="AH14" s="593"/>
      <c r="AI14" s="593"/>
      <c r="AJ14" s="593"/>
      <c r="AK14" s="593"/>
      <c r="AL14" s="593"/>
      <c r="AM14" s="593"/>
      <c r="AN14" s="593"/>
      <c r="AO14" s="593"/>
      <c r="AP14" s="593"/>
      <c r="AQ14" s="593"/>
      <c r="AR14" s="593"/>
      <c r="AS14" s="593"/>
      <c r="AT14" s="593"/>
      <c r="AU14" s="593"/>
      <c r="AV14" s="593"/>
      <c r="AW14" s="593"/>
      <c r="AX14" s="593"/>
      <c r="AY14" s="593"/>
      <c r="AZ14" s="593"/>
      <c r="BA14" s="593"/>
      <c r="BB14" s="593"/>
      <c r="BC14" s="593"/>
      <c r="BD14" s="593"/>
      <c r="BE14" s="593"/>
      <c r="BF14" s="593"/>
      <c r="BG14" s="593"/>
      <c r="BH14" s="593"/>
      <c r="BI14" s="593"/>
      <c r="BJ14" s="593"/>
      <c r="BK14" s="593"/>
      <c r="BL14" s="593"/>
      <c r="BM14" s="593"/>
      <c r="BN14" s="593"/>
      <c r="BO14" s="593"/>
      <c r="BP14" s="593"/>
      <c r="BQ14" s="593"/>
      <c r="BR14" s="593"/>
      <c r="BS14" s="593"/>
      <c r="BT14" s="593"/>
      <c r="BU14" s="593"/>
      <c r="BV14" s="593"/>
      <c r="BW14" s="593"/>
      <c r="BX14" s="593"/>
      <c r="BY14" s="593"/>
      <c r="BZ14" s="593"/>
      <c r="CA14" s="593"/>
      <c r="CB14" s="593"/>
      <c r="CC14" s="593"/>
      <c r="CD14" s="593"/>
      <c r="CE14" s="593"/>
      <c r="CF14" s="593"/>
      <c r="CG14" s="593"/>
      <c r="CH14" s="593"/>
      <c r="CI14" s="593"/>
      <c r="CJ14" s="593"/>
      <c r="CK14" s="593"/>
      <c r="CL14" s="593"/>
      <c r="CM14" s="593"/>
      <c r="CN14" s="593"/>
      <c r="CO14" s="593"/>
      <c r="CP14" s="593"/>
      <c r="CQ14" s="593"/>
      <c r="CR14" s="593"/>
      <c r="CS14" s="593"/>
      <c r="CT14" s="593"/>
      <c r="CU14" s="593"/>
    </row>
    <row r="15" spans="2:99" s="591" customFormat="1" ht="16.5" customHeight="1">
      <c r="B15" s="660" t="s">
        <v>158</v>
      </c>
      <c r="C15" s="595"/>
      <c r="D15" s="596"/>
      <c r="E15" s="596"/>
      <c r="F15" s="596"/>
      <c r="G15" s="596"/>
      <c r="H15" s="596"/>
      <c r="I15" s="597"/>
      <c r="J15" s="592"/>
      <c r="K15" s="592"/>
      <c r="L15" s="593"/>
      <c r="M15" s="593"/>
      <c r="N15" s="593"/>
      <c r="O15" s="593"/>
      <c r="P15" s="593"/>
      <c r="Q15" s="593"/>
      <c r="R15" s="593"/>
      <c r="S15" s="593"/>
      <c r="T15" s="593"/>
      <c r="U15" s="593"/>
      <c r="V15" s="593"/>
      <c r="W15" s="593"/>
      <c r="X15" s="593"/>
      <c r="Y15" s="593"/>
      <c r="Z15" s="593"/>
      <c r="AA15" s="593"/>
      <c r="AB15" s="593"/>
      <c r="AC15" s="593"/>
      <c r="AD15" s="593"/>
      <c r="AE15" s="593"/>
      <c r="AF15" s="593"/>
      <c r="AG15" s="593"/>
      <c r="AH15" s="593"/>
      <c r="AI15" s="593"/>
      <c r="AJ15" s="593"/>
      <c r="AK15" s="593"/>
      <c r="AL15" s="593"/>
      <c r="AM15" s="593"/>
      <c r="AN15" s="593"/>
      <c r="AO15" s="593"/>
      <c r="AP15" s="593"/>
      <c r="AQ15" s="593"/>
      <c r="AR15" s="593"/>
      <c r="AS15" s="593"/>
      <c r="AT15" s="593"/>
      <c r="AU15" s="593"/>
      <c r="AV15" s="593"/>
      <c r="AW15" s="593"/>
      <c r="AX15" s="593"/>
      <c r="AY15" s="593"/>
      <c r="AZ15" s="593"/>
      <c r="BA15" s="593"/>
      <c r="BB15" s="593"/>
      <c r="BC15" s="593"/>
      <c r="BD15" s="593"/>
      <c r="BE15" s="593"/>
      <c r="BF15" s="593"/>
      <c r="BG15" s="593"/>
      <c r="BH15" s="593"/>
      <c r="BI15" s="593"/>
      <c r="BJ15" s="593"/>
      <c r="BK15" s="593"/>
      <c r="BL15" s="593"/>
      <c r="BM15" s="593"/>
      <c r="BN15" s="593"/>
      <c r="BO15" s="593"/>
      <c r="BP15" s="593"/>
      <c r="BQ15" s="593"/>
      <c r="BR15" s="593"/>
      <c r="BS15" s="593"/>
      <c r="BT15" s="593"/>
      <c r="BU15" s="593"/>
      <c r="BV15" s="593"/>
      <c r="BW15" s="593"/>
      <c r="BX15" s="593"/>
      <c r="BY15" s="593"/>
      <c r="BZ15" s="593"/>
      <c r="CA15" s="593"/>
      <c r="CB15" s="593"/>
      <c r="CC15" s="593"/>
      <c r="CD15" s="593"/>
      <c r="CE15" s="593"/>
      <c r="CF15" s="593"/>
      <c r="CG15" s="593"/>
      <c r="CH15" s="593"/>
      <c r="CI15" s="593"/>
      <c r="CJ15" s="593"/>
      <c r="CK15" s="593"/>
      <c r="CL15" s="593"/>
      <c r="CM15" s="593"/>
      <c r="CN15" s="593"/>
      <c r="CO15" s="593"/>
      <c r="CP15" s="593"/>
      <c r="CQ15" s="593"/>
      <c r="CR15" s="593"/>
      <c r="CS15" s="593"/>
      <c r="CT15" s="593"/>
      <c r="CU15" s="593"/>
    </row>
    <row r="16" spans="1:9" s="580" customFormat="1" ht="16.5" customHeight="1">
      <c r="A16" s="579"/>
      <c r="B16" s="594"/>
      <c r="C16" s="187"/>
      <c r="D16" s="188"/>
      <c r="E16" s="188"/>
      <c r="F16" s="188"/>
      <c r="G16" s="188"/>
      <c r="H16" s="188"/>
      <c r="I16" s="581"/>
    </row>
    <row r="17" spans="1:10" s="137" customFormat="1" ht="16.5" customHeight="1">
      <c r="A17" s="578"/>
      <c r="B17" s="892" t="s">
        <v>209</v>
      </c>
      <c r="C17" s="893"/>
      <c r="D17" s="893"/>
      <c r="E17" s="893"/>
      <c r="F17" s="893"/>
      <c r="G17" s="893"/>
      <c r="H17" s="893"/>
      <c r="I17" s="894"/>
      <c r="J17" s="140"/>
    </row>
    <row r="18" spans="2:10" s="137" customFormat="1" ht="16.5" customHeight="1">
      <c r="B18" s="486"/>
      <c r="C18" s="486"/>
      <c r="D18" s="486"/>
      <c r="E18" s="486"/>
      <c r="F18" s="486"/>
      <c r="G18" s="486"/>
      <c r="H18" s="486"/>
      <c r="I18" s="486"/>
      <c r="J18" s="140"/>
    </row>
    <row r="19" spans="3:10" s="15" customFormat="1" ht="16.5" customHeight="1">
      <c r="C19" s="250"/>
      <c r="D19" s="251"/>
      <c r="E19" s="251"/>
      <c r="F19" s="251"/>
      <c r="G19" s="251"/>
      <c r="H19" s="875" t="s">
        <v>101</v>
      </c>
      <c r="I19" s="876"/>
      <c r="J19" s="559"/>
    </row>
    <row r="20" spans="2:9" s="166" customFormat="1" ht="16.5" customHeight="1">
      <c r="B20" s="515"/>
      <c r="C20" s="598">
        <v>1</v>
      </c>
      <c r="D20" s="508"/>
      <c r="E20" s="618" t="s">
        <v>165</v>
      </c>
      <c r="F20" s="253" t="s">
        <v>157</v>
      </c>
      <c r="G20" s="253" t="s">
        <v>213</v>
      </c>
      <c r="H20" s="509">
        <v>1</v>
      </c>
      <c r="I20" s="663">
        <f>TIME(10,30,0)</f>
        <v>0.4375</v>
      </c>
    </row>
    <row r="21" spans="2:9" s="166" customFormat="1" ht="16.5" customHeight="1">
      <c r="B21" s="516"/>
      <c r="C21" s="23"/>
      <c r="D21" s="17"/>
      <c r="E21" s="617"/>
      <c r="F21" s="16"/>
      <c r="G21" s="16"/>
      <c r="H21" s="34"/>
      <c r="I21" s="510"/>
    </row>
    <row r="22" spans="2:9" s="166" customFormat="1" ht="16.5" customHeight="1">
      <c r="B22" s="516"/>
      <c r="C22" s="13">
        <v>1.1</v>
      </c>
      <c r="D22" s="17"/>
      <c r="E22" s="519" t="s">
        <v>169</v>
      </c>
      <c r="F22" s="16"/>
      <c r="G22" s="16"/>
      <c r="H22" s="34"/>
      <c r="I22" s="664">
        <f>I20+TIME(0,H20,0)</f>
        <v>0.43819444444444444</v>
      </c>
    </row>
    <row r="23" spans="2:9" s="15" customFormat="1" ht="16.5" customHeight="1">
      <c r="B23" s="548"/>
      <c r="C23" s="19" t="s">
        <v>120</v>
      </c>
      <c r="D23" s="73" t="s">
        <v>163</v>
      </c>
      <c r="E23" s="487" t="s">
        <v>11</v>
      </c>
      <c r="F23" s="9" t="s">
        <v>157</v>
      </c>
      <c r="G23" s="9" t="s">
        <v>213</v>
      </c>
      <c r="H23" s="32">
        <v>3</v>
      </c>
      <c r="I23" s="511">
        <f>I22+TIME(0,H23,0)</f>
        <v>0.44027777777777777</v>
      </c>
    </row>
    <row r="24" spans="2:9" s="15" customFormat="1" ht="16.5" customHeight="1">
      <c r="B24" s="548"/>
      <c r="C24" s="19" t="s">
        <v>121</v>
      </c>
      <c r="D24" s="73" t="s">
        <v>163</v>
      </c>
      <c r="E24" s="487" t="s">
        <v>98</v>
      </c>
      <c r="F24" s="9"/>
      <c r="G24" s="9" t="s">
        <v>213</v>
      </c>
      <c r="H24" s="32">
        <v>3</v>
      </c>
      <c r="I24" s="511">
        <f>I23+TIME(0,H24,0)</f>
        <v>0.4423611111111111</v>
      </c>
    </row>
    <row r="25" spans="2:9" s="15" customFormat="1" ht="16.5" customHeight="1">
      <c r="B25" s="599"/>
      <c r="C25" s="321" t="s">
        <v>122</v>
      </c>
      <c r="D25" s="662" t="s">
        <v>163</v>
      </c>
      <c r="E25" s="254" t="s">
        <v>140</v>
      </c>
      <c r="F25" s="243" t="s">
        <v>157</v>
      </c>
      <c r="G25" s="243" t="s">
        <v>215</v>
      </c>
      <c r="H25" s="255">
        <v>3</v>
      </c>
      <c r="I25" s="511">
        <f>I24+TIME(0,H25,0)</f>
        <v>0.4444444444444444</v>
      </c>
    </row>
    <row r="26" spans="3:9" s="15" customFormat="1" ht="16.5" customHeight="1">
      <c r="C26" s="172"/>
      <c r="E26" s="139"/>
      <c r="F26" s="139"/>
      <c r="G26" s="139"/>
      <c r="H26" s="173"/>
      <c r="I26" s="174"/>
    </row>
    <row r="27" spans="2:9" s="166" customFormat="1" ht="16.5" customHeight="1">
      <c r="B27" s="515"/>
      <c r="C27" s="322">
        <v>2</v>
      </c>
      <c r="D27" s="508" t="s">
        <v>156</v>
      </c>
      <c r="E27" s="252" t="s">
        <v>161</v>
      </c>
      <c r="F27" s="253" t="s">
        <v>157</v>
      </c>
      <c r="G27" s="253" t="s">
        <v>213</v>
      </c>
      <c r="H27" s="509">
        <v>2</v>
      </c>
      <c r="I27" s="664">
        <f>I25+TIME(0,H27,0)</f>
        <v>0.4458333333333333</v>
      </c>
    </row>
    <row r="28" spans="2:9" s="21" customFormat="1" ht="16.5" customHeight="1">
      <c r="B28" s="555"/>
      <c r="C28" s="556"/>
      <c r="D28" s="512" t="s">
        <v>168</v>
      </c>
      <c r="E28" s="512"/>
      <c r="F28" s="512"/>
      <c r="G28" s="512"/>
      <c r="H28" s="564"/>
      <c r="I28" s="558"/>
    </row>
    <row r="29" spans="3:9" s="166" customFormat="1" ht="16.5" customHeight="1">
      <c r="C29" s="20"/>
      <c r="D29" s="167"/>
      <c r="E29" s="139"/>
      <c r="F29" s="14"/>
      <c r="G29" s="14"/>
      <c r="H29" s="168"/>
      <c r="I29" s="170"/>
    </row>
    <row r="30" spans="2:9" s="140" customFormat="1" ht="16.5" customHeight="1">
      <c r="B30" s="600"/>
      <c r="C30" s="598">
        <v>3</v>
      </c>
      <c r="D30" s="601" t="s">
        <v>163</v>
      </c>
      <c r="E30" s="252" t="s">
        <v>151</v>
      </c>
      <c r="F30" s="252"/>
      <c r="G30" s="252"/>
      <c r="H30" s="249"/>
      <c r="I30" s="241"/>
    </row>
    <row r="31" spans="2:9" s="140" customFormat="1" ht="16.5" customHeight="1">
      <c r="B31" s="602"/>
      <c r="C31" s="23"/>
      <c r="D31" s="22"/>
      <c r="E31" s="11"/>
      <c r="F31" s="9"/>
      <c r="G31" s="72"/>
      <c r="H31" s="33"/>
      <c r="I31" s="242"/>
    </row>
    <row r="32" spans="2:9" s="140" customFormat="1" ht="16.5" customHeight="1">
      <c r="B32" s="602"/>
      <c r="C32" s="23">
        <v>3.1</v>
      </c>
      <c r="D32" s="22" t="s">
        <v>163</v>
      </c>
      <c r="E32" s="619" t="s">
        <v>199</v>
      </c>
      <c r="F32" s="9"/>
      <c r="G32" s="72"/>
      <c r="H32" s="33"/>
      <c r="I32" s="664">
        <f>I27+TIME(0,H27,0)</f>
        <v>0.4472222222222222</v>
      </c>
    </row>
    <row r="33" spans="2:9" s="317" customFormat="1" ht="16.5" customHeight="1">
      <c r="B33" s="603"/>
      <c r="C33" s="13" t="s">
        <v>105</v>
      </c>
      <c r="D33" s="4" t="s">
        <v>163</v>
      </c>
      <c r="E33" s="604" t="s">
        <v>197</v>
      </c>
      <c r="F33" s="143" t="s">
        <v>158</v>
      </c>
      <c r="G33" s="605" t="s">
        <v>216</v>
      </c>
      <c r="H33" s="32">
        <v>3</v>
      </c>
      <c r="I33" s="511">
        <f>I32+TIME(0,H33,0)</f>
        <v>0.4493055555555555</v>
      </c>
    </row>
    <row r="34" spans="2:9" s="317" customFormat="1" ht="16.5" customHeight="1">
      <c r="B34" s="603"/>
      <c r="C34" s="13" t="s">
        <v>105</v>
      </c>
      <c r="D34" s="4" t="s">
        <v>163</v>
      </c>
      <c r="E34" s="604" t="s">
        <v>198</v>
      </c>
      <c r="F34" s="143" t="s">
        <v>158</v>
      </c>
      <c r="G34" s="605" t="s">
        <v>216</v>
      </c>
      <c r="H34" s="32">
        <v>3</v>
      </c>
      <c r="I34" s="511">
        <f>I33+TIME(0,H34,0)</f>
        <v>0.45138888888888884</v>
      </c>
    </row>
    <row r="35" spans="2:9" s="317" customFormat="1" ht="16.5" customHeight="1">
      <c r="B35" s="603"/>
      <c r="C35" s="13"/>
      <c r="D35" s="4"/>
      <c r="E35" s="604"/>
      <c r="F35" s="143"/>
      <c r="G35" s="605"/>
      <c r="H35" s="32"/>
      <c r="I35" s="606"/>
    </row>
    <row r="36" spans="2:9" s="137" customFormat="1" ht="16.5" customHeight="1">
      <c r="B36" s="607"/>
      <c r="C36" s="23">
        <v>3.2</v>
      </c>
      <c r="D36" s="4" t="s">
        <v>163</v>
      </c>
      <c r="E36" s="619" t="s">
        <v>152</v>
      </c>
      <c r="F36" s="9"/>
      <c r="G36" s="72"/>
      <c r="H36" s="33"/>
      <c r="I36" s="550">
        <v>0.4534722222222222</v>
      </c>
    </row>
    <row r="37" spans="2:9" s="317" customFormat="1" ht="16.5" customHeight="1">
      <c r="B37" s="603"/>
      <c r="C37" s="13" t="s">
        <v>106</v>
      </c>
      <c r="D37" s="4" t="s">
        <v>163</v>
      </c>
      <c r="E37" s="604" t="s">
        <v>200</v>
      </c>
      <c r="F37" s="143" t="s">
        <v>158</v>
      </c>
      <c r="G37" s="163" t="s">
        <v>213</v>
      </c>
      <c r="H37" s="32">
        <v>3</v>
      </c>
      <c r="I37" s="511">
        <f>I36+TIME(0,H37,0)</f>
        <v>0.45555555555555555</v>
      </c>
    </row>
    <row r="38" spans="3:9" s="317" customFormat="1" ht="16.5" customHeight="1">
      <c r="C38" s="171"/>
      <c r="D38" s="157"/>
      <c r="E38" s="380"/>
      <c r="F38" s="381"/>
      <c r="G38" s="383"/>
      <c r="H38" s="139"/>
      <c r="I38" s="382"/>
    </row>
    <row r="39" spans="2:9" s="15" customFormat="1" ht="16.5" customHeight="1">
      <c r="B39" s="608"/>
      <c r="C39" s="324">
        <v>4</v>
      </c>
      <c r="D39" s="507"/>
      <c r="E39" s="620" t="s">
        <v>166</v>
      </c>
      <c r="F39" s="252"/>
      <c r="G39" s="252"/>
      <c r="H39" s="509"/>
      <c r="I39" s="663">
        <v>0.4583333333333333</v>
      </c>
    </row>
    <row r="40" spans="2:9" s="15" customFormat="1" ht="16.5" customHeight="1">
      <c r="B40" s="548"/>
      <c r="C40" s="12">
        <v>4.1</v>
      </c>
      <c r="D40" s="17" t="s">
        <v>124</v>
      </c>
      <c r="E40" s="408" t="s">
        <v>12</v>
      </c>
      <c r="F40" s="16" t="s">
        <v>157</v>
      </c>
      <c r="G40" s="16" t="s">
        <v>213</v>
      </c>
      <c r="H40" s="34">
        <v>5</v>
      </c>
      <c r="I40" s="511">
        <f>I39+TIME(0,H40,0)</f>
        <v>0.4618055555555555</v>
      </c>
    </row>
    <row r="41" spans="2:9" s="15" customFormat="1" ht="16.5" customHeight="1">
      <c r="B41" s="599"/>
      <c r="C41" s="323">
        <v>4.2</v>
      </c>
      <c r="D41" s="609" t="s">
        <v>124</v>
      </c>
      <c r="E41" s="610" t="s">
        <v>16</v>
      </c>
      <c r="F41" s="512" t="s">
        <v>157</v>
      </c>
      <c r="G41" s="512" t="s">
        <v>201</v>
      </c>
      <c r="H41" s="611">
        <v>30</v>
      </c>
      <c r="I41" s="511">
        <f>I40+TIME(0,H41,0)</f>
        <v>0.48263888888888884</v>
      </c>
    </row>
    <row r="42" spans="3:9" s="405" customFormat="1" ht="16.5" customHeight="1">
      <c r="C42" s="490"/>
      <c r="D42" s="386"/>
      <c r="E42" s="453"/>
      <c r="F42" s="491"/>
      <c r="G42" s="386"/>
      <c r="H42" s="492"/>
      <c r="I42" s="493"/>
    </row>
    <row r="43" spans="2:9" s="164" customFormat="1" ht="16.5" customHeight="1">
      <c r="B43" s="612" t="s">
        <v>154</v>
      </c>
      <c r="C43" s="537">
        <v>5</v>
      </c>
      <c r="D43" s="532"/>
      <c r="E43" s="501" t="s">
        <v>167</v>
      </c>
      <c r="F43" s="501"/>
      <c r="G43" s="621"/>
      <c r="H43" s="613"/>
      <c r="I43" s="665">
        <f>I41+TIME(0,H43,0)</f>
        <v>0.48263888888888884</v>
      </c>
    </row>
    <row r="44" spans="2:9" s="156" customFormat="1" ht="16.5" customHeight="1">
      <c r="B44" s="614"/>
      <c r="C44" s="322">
        <v>5.1</v>
      </c>
      <c r="D44" s="238" t="s">
        <v>124</v>
      </c>
      <c r="E44" s="659" t="s">
        <v>178</v>
      </c>
      <c r="F44" s="239" t="s">
        <v>158</v>
      </c>
      <c r="G44" s="239" t="s">
        <v>214</v>
      </c>
      <c r="H44" s="240">
        <v>53</v>
      </c>
      <c r="I44" s="511">
        <v>0.4861111111111111</v>
      </c>
    </row>
    <row r="45" spans="2:9" s="156" customFormat="1" ht="16.5" customHeight="1">
      <c r="B45" s="552"/>
      <c r="C45" s="13"/>
      <c r="D45" s="4"/>
      <c r="E45" s="16"/>
      <c r="F45" s="6"/>
      <c r="G45" s="6"/>
      <c r="H45" s="39"/>
      <c r="I45" s="242"/>
    </row>
    <row r="46" spans="2:9" s="137" customFormat="1" ht="16.5" customHeight="1">
      <c r="B46" s="607"/>
      <c r="C46" s="12"/>
      <c r="D46" s="9"/>
      <c r="E46" s="638" t="s">
        <v>13</v>
      </c>
      <c r="F46" s="639"/>
      <c r="G46" s="639"/>
      <c r="H46" s="640">
        <v>60</v>
      </c>
      <c r="I46" s="666">
        <v>0.5</v>
      </c>
    </row>
    <row r="47" spans="2:9" s="137" customFormat="1" ht="16.5" customHeight="1">
      <c r="B47" s="607"/>
      <c r="C47" s="12"/>
      <c r="D47" s="9"/>
      <c r="E47" s="10"/>
      <c r="F47" s="8"/>
      <c r="G47" s="8"/>
      <c r="H47" s="40"/>
      <c r="I47" s="242"/>
    </row>
    <row r="48" spans="2:9" s="137" customFormat="1" ht="16.5" customHeight="1">
      <c r="B48" s="615"/>
      <c r="C48" s="323"/>
      <c r="D48" s="243"/>
      <c r="E48" s="637" t="s">
        <v>14</v>
      </c>
      <c r="F48" s="616"/>
      <c r="G48" s="616"/>
      <c r="H48" s="248"/>
      <c r="I48" s="667">
        <f>I46+TIME(0,H46,0)</f>
        <v>0.5416666666666666</v>
      </c>
    </row>
    <row r="49" spans="3:9" s="137" customFormat="1" ht="16.5" customHeight="1">
      <c r="C49" s="138"/>
      <c r="D49" s="139"/>
      <c r="E49" s="140"/>
      <c r="H49" s="141"/>
      <c r="I49" s="142"/>
    </row>
    <row r="50" spans="3:9" s="2" customFormat="1" ht="16.5" customHeight="1">
      <c r="C50" s="632"/>
      <c r="D50" s="446"/>
      <c r="E50" s="1"/>
      <c r="H50" s="633"/>
      <c r="I50" s="634"/>
    </row>
    <row r="51" spans="3:9" s="2" customFormat="1" ht="16.5" customHeight="1">
      <c r="C51" s="632"/>
      <c r="D51" s="446"/>
      <c r="E51" s="1"/>
      <c r="H51" s="633"/>
      <c r="I51" s="634"/>
    </row>
    <row r="52" spans="3:9" s="2" customFormat="1" ht="16.5" customHeight="1">
      <c r="C52" s="632"/>
      <c r="D52" s="446"/>
      <c r="E52" s="1"/>
      <c r="H52" s="633"/>
      <c r="I52" s="634"/>
    </row>
    <row r="53" spans="3:9" s="137" customFormat="1" ht="16.5" customHeight="1">
      <c r="C53" s="138"/>
      <c r="D53" s="139"/>
      <c r="E53" s="140"/>
      <c r="H53" s="141"/>
      <c r="I53" s="142"/>
    </row>
    <row r="54" spans="2:9" s="137" customFormat="1" ht="16.5" customHeight="1">
      <c r="B54" s="889" t="s">
        <v>154</v>
      </c>
      <c r="C54" s="890"/>
      <c r="D54" s="890"/>
      <c r="E54" s="890"/>
      <c r="F54" s="890"/>
      <c r="G54" s="890"/>
      <c r="H54" s="890"/>
      <c r="I54" s="891"/>
    </row>
    <row r="55" spans="1:9" s="137" customFormat="1" ht="16.5" customHeight="1">
      <c r="A55" s="578"/>
      <c r="B55" s="908"/>
      <c r="C55" s="908"/>
      <c r="D55" s="881" t="str">
        <f>D3</f>
        <v>IEEE 802.18 WIRELESS REGIONAL AREA NETWORKS SESSION</v>
      </c>
      <c r="E55" s="881"/>
      <c r="F55" s="881"/>
      <c r="G55" s="881"/>
      <c r="H55" s="881"/>
      <c r="I55" s="882"/>
    </row>
    <row r="56" spans="1:9" s="137" customFormat="1" ht="16.5" customHeight="1">
      <c r="A56" s="578"/>
      <c r="B56" s="898"/>
      <c r="C56" s="898"/>
      <c r="D56" s="884" t="str">
        <f>D4</f>
        <v>Hyatt Regency Monterey, 1 Old Golf Course Road, Monterey, CA 93940-4908, USA </v>
      </c>
      <c r="E56" s="884"/>
      <c r="F56" s="884"/>
      <c r="G56" s="884"/>
      <c r="H56" s="884"/>
      <c r="I56" s="885"/>
    </row>
    <row r="57" spans="1:9" s="137" customFormat="1" ht="16.5" customHeight="1">
      <c r="A57" s="578"/>
      <c r="B57" s="898"/>
      <c r="C57" s="898"/>
      <c r="D57" s="884" t="str">
        <f>D5</f>
        <v>January 16th-21st, 2005</v>
      </c>
      <c r="E57" s="884"/>
      <c r="F57" s="884"/>
      <c r="G57" s="884"/>
      <c r="H57" s="884"/>
      <c r="I57" s="885"/>
    </row>
    <row r="58" spans="1:9" s="137" customFormat="1" ht="16.5" customHeight="1">
      <c r="A58" s="578"/>
      <c r="B58" s="582"/>
      <c r="C58" s="189"/>
      <c r="D58" s="44"/>
      <c r="E58" s="44"/>
      <c r="F58" s="44"/>
      <c r="G58" s="44"/>
      <c r="H58" s="44"/>
      <c r="I58" s="583"/>
    </row>
    <row r="59" spans="1:9" s="580" customFormat="1" ht="16.5" customHeight="1">
      <c r="A59" s="579"/>
      <c r="B59" s="629"/>
      <c r="C59" s="630"/>
      <c r="D59" s="630"/>
      <c r="E59" s="630"/>
      <c r="F59" s="630"/>
      <c r="G59" s="630"/>
      <c r="H59" s="630"/>
      <c r="I59" s="631"/>
    </row>
    <row r="60" spans="1:10" s="137" customFormat="1" ht="16.5" customHeight="1">
      <c r="A60" s="578"/>
      <c r="B60" s="892" t="s">
        <v>202</v>
      </c>
      <c r="C60" s="893"/>
      <c r="D60" s="893"/>
      <c r="E60" s="893"/>
      <c r="F60" s="893"/>
      <c r="G60" s="893"/>
      <c r="H60" s="893"/>
      <c r="I60" s="894"/>
      <c r="J60" s="140"/>
    </row>
    <row r="61" spans="2:10" s="137" customFormat="1" ht="16.5" customHeight="1">
      <c r="B61" s="486"/>
      <c r="C61" s="486"/>
      <c r="D61" s="486"/>
      <c r="E61" s="486"/>
      <c r="F61" s="486"/>
      <c r="G61" s="486"/>
      <c r="H61" s="486"/>
      <c r="I61" s="486"/>
      <c r="J61" s="140"/>
    </row>
    <row r="62" spans="3:10" s="15" customFormat="1" ht="16.5" customHeight="1">
      <c r="C62" s="250"/>
      <c r="D62" s="251"/>
      <c r="E62" s="251"/>
      <c r="F62" s="251"/>
      <c r="G62" s="251"/>
      <c r="H62" s="875" t="s">
        <v>101</v>
      </c>
      <c r="I62" s="876"/>
      <c r="J62" s="559"/>
    </row>
    <row r="63" spans="2:9" s="21" customFormat="1" ht="16.5" customHeight="1">
      <c r="B63" s="565"/>
      <c r="C63" s="537">
        <v>1</v>
      </c>
      <c r="D63" s="566" t="s">
        <v>156</v>
      </c>
      <c r="E63" s="533" t="s">
        <v>165</v>
      </c>
      <c r="F63" s="533" t="s">
        <v>157</v>
      </c>
      <c r="G63" s="533" t="s">
        <v>213</v>
      </c>
      <c r="H63" s="567">
        <v>1</v>
      </c>
      <c r="I63" s="665">
        <v>0.3333333333333333</v>
      </c>
    </row>
    <row r="64" spans="3:9" s="21" customFormat="1" ht="16.5" customHeight="1">
      <c r="C64" s="20"/>
      <c r="D64" s="15"/>
      <c r="E64" s="14"/>
      <c r="F64" s="14"/>
      <c r="G64" s="14"/>
      <c r="H64" s="36"/>
      <c r="I64" s="41"/>
    </row>
    <row r="65" spans="2:9" s="21" customFormat="1" ht="16.5" customHeight="1">
      <c r="B65" s="565"/>
      <c r="C65" s="537">
        <v>2</v>
      </c>
      <c r="D65" s="566" t="s">
        <v>156</v>
      </c>
      <c r="E65" s="533" t="s">
        <v>112</v>
      </c>
      <c r="F65" s="533" t="s">
        <v>157</v>
      </c>
      <c r="G65" s="533" t="s">
        <v>213</v>
      </c>
      <c r="H65" s="567">
        <v>5</v>
      </c>
      <c r="I65" s="568">
        <f>I63+TIME(0,H63,0)</f>
        <v>0.33402777777777776</v>
      </c>
    </row>
    <row r="66" spans="3:9" s="21" customFormat="1" ht="16.5" customHeight="1">
      <c r="C66" s="20"/>
      <c r="D66" s="15"/>
      <c r="E66" s="14"/>
      <c r="F66" s="14"/>
      <c r="G66" s="14"/>
      <c r="H66" s="36"/>
      <c r="I66" s="41"/>
    </row>
    <row r="67" spans="2:9" s="21" customFormat="1" ht="16.5" customHeight="1">
      <c r="B67" s="560"/>
      <c r="C67" s="322">
        <v>3</v>
      </c>
      <c r="D67" s="561" t="s">
        <v>156</v>
      </c>
      <c r="E67" s="253" t="s">
        <v>169</v>
      </c>
      <c r="F67" s="253" t="s">
        <v>157</v>
      </c>
      <c r="G67" s="253" t="s">
        <v>213</v>
      </c>
      <c r="H67" s="562">
        <v>5</v>
      </c>
      <c r="I67" s="563">
        <f>I65+TIME(0,H67,0)</f>
        <v>0.33749999999999997</v>
      </c>
    </row>
    <row r="68" spans="2:9" s="21" customFormat="1" ht="16.5" customHeight="1">
      <c r="B68" s="553"/>
      <c r="C68" s="13"/>
      <c r="D68" s="18"/>
      <c r="E68" s="16"/>
      <c r="F68" s="16"/>
      <c r="G68" s="16"/>
      <c r="H68" s="34"/>
      <c r="I68" s="511"/>
    </row>
    <row r="69" spans="2:9" s="21" customFormat="1" ht="16.5" customHeight="1">
      <c r="B69" s="555"/>
      <c r="C69" s="556"/>
      <c r="D69" s="512" t="s">
        <v>168</v>
      </c>
      <c r="E69" s="512"/>
      <c r="F69" s="512"/>
      <c r="G69" s="512"/>
      <c r="H69" s="564"/>
      <c r="I69" s="558"/>
    </row>
    <row r="70" spans="3:9" s="21" customFormat="1" ht="16.5" customHeight="1">
      <c r="C70" s="20"/>
      <c r="D70" s="14"/>
      <c r="E70" s="14"/>
      <c r="F70" s="14"/>
      <c r="G70" s="14"/>
      <c r="H70" s="36"/>
      <c r="I70" s="41"/>
    </row>
    <row r="71" spans="2:9" s="137" customFormat="1" ht="16.5" customHeight="1">
      <c r="B71" s="551"/>
      <c r="C71" s="324">
        <v>4</v>
      </c>
      <c r="D71" s="238"/>
      <c r="E71" s="252" t="s">
        <v>144</v>
      </c>
      <c r="F71" s="252"/>
      <c r="G71" s="252"/>
      <c r="H71" s="249"/>
      <c r="I71" s="664">
        <f>I67+TIME(0,H71,0)</f>
        <v>0.33749999999999997</v>
      </c>
    </row>
    <row r="72" spans="2:9" s="156" customFormat="1" ht="16.5" customHeight="1">
      <c r="B72" s="552"/>
      <c r="C72" s="3"/>
      <c r="D72" s="4"/>
      <c r="E72" s="5"/>
      <c r="F72" s="6"/>
      <c r="G72" s="6"/>
      <c r="H72" s="39"/>
      <c r="I72" s="242"/>
    </row>
    <row r="73" spans="2:9" s="156" customFormat="1" ht="16.5" customHeight="1">
      <c r="B73" s="552"/>
      <c r="C73" s="3">
        <v>4.1</v>
      </c>
      <c r="D73" s="4" t="s">
        <v>163</v>
      </c>
      <c r="E73" s="520" t="s">
        <v>22</v>
      </c>
      <c r="F73" s="6"/>
      <c r="G73" s="6"/>
      <c r="H73" s="39"/>
      <c r="I73" s="664">
        <f>I71+TIME(0,H73,0)</f>
        <v>0.33749999999999997</v>
      </c>
    </row>
    <row r="74" spans="2:9" s="21" customFormat="1" ht="16.5" customHeight="1">
      <c r="B74" s="553"/>
      <c r="C74" s="13" t="s">
        <v>20</v>
      </c>
      <c r="D74" s="16" t="s">
        <v>163</v>
      </c>
      <c r="E74" s="505" t="s">
        <v>148</v>
      </c>
      <c r="F74" s="16" t="s">
        <v>158</v>
      </c>
      <c r="G74" s="16" t="s">
        <v>215</v>
      </c>
      <c r="H74" s="31">
        <v>10</v>
      </c>
      <c r="I74" s="554">
        <f>I67+TIME(0,H67,0)</f>
        <v>0.3409722222222222</v>
      </c>
    </row>
    <row r="75" spans="2:9" s="156" customFormat="1" ht="16.5" customHeight="1">
      <c r="B75" s="246"/>
      <c r="C75" s="3" t="s">
        <v>21</v>
      </c>
      <c r="D75" s="4" t="s">
        <v>163</v>
      </c>
      <c r="E75" s="7"/>
      <c r="F75" s="6" t="s">
        <v>157</v>
      </c>
      <c r="G75" s="4"/>
      <c r="H75" s="35">
        <v>10</v>
      </c>
      <c r="I75" s="554">
        <f>I74+TIME(0,H74,0)</f>
        <v>0.3479166666666666</v>
      </c>
    </row>
    <row r="76" spans="2:9" s="156" customFormat="1" ht="16.5" customHeight="1">
      <c r="B76" s="246"/>
      <c r="C76" s="19"/>
      <c r="D76" s="4"/>
      <c r="E76" s="7"/>
      <c r="F76" s="6"/>
      <c r="G76" s="4"/>
      <c r="H76" s="39"/>
      <c r="I76" s="554"/>
    </row>
    <row r="77" spans="2:9" s="156" customFormat="1" ht="16.5" customHeight="1">
      <c r="B77" s="552"/>
      <c r="C77" s="3">
        <v>4.5</v>
      </c>
      <c r="D77" s="4"/>
      <c r="E77" s="520" t="s">
        <v>23</v>
      </c>
      <c r="F77" s="6"/>
      <c r="G77" s="6"/>
      <c r="H77" s="39"/>
      <c r="I77" s="664">
        <f>I75+TIME(0,H76,0)</f>
        <v>0.3479166666666666</v>
      </c>
    </row>
    <row r="78" spans="2:9" s="21" customFormat="1" ht="16.5" customHeight="1">
      <c r="B78" s="555"/>
      <c r="C78" s="556" t="s">
        <v>24</v>
      </c>
      <c r="D78" s="557" t="s">
        <v>163</v>
      </c>
      <c r="E78" s="499" t="s">
        <v>15</v>
      </c>
      <c r="F78" s="245" t="s">
        <v>157</v>
      </c>
      <c r="G78" s="244" t="s">
        <v>142</v>
      </c>
      <c r="H78" s="467">
        <v>24</v>
      </c>
      <c r="I78" s="511">
        <f>I77+TIME(0,H78,0)</f>
        <v>0.36458333333333326</v>
      </c>
    </row>
    <row r="79" spans="3:9" s="21" customFormat="1" ht="16.5" customHeight="1">
      <c r="C79" s="171"/>
      <c r="D79" s="169"/>
      <c r="E79" s="169"/>
      <c r="F79" s="169"/>
      <c r="G79" s="157"/>
      <c r="H79" s="175"/>
      <c r="I79" s="41"/>
    </row>
    <row r="80" spans="2:9" s="316" customFormat="1" ht="16.5" customHeight="1">
      <c r="B80" s="176"/>
      <c r="C80" s="177" t="s">
        <v>30</v>
      </c>
      <c r="D80" s="178"/>
      <c r="E80" s="178"/>
      <c r="F80" s="178"/>
      <c r="G80" s="179"/>
      <c r="H80" s="569"/>
      <c r="I80" s="668">
        <f>TIME(8,45,0)</f>
        <v>0.3645833333333333</v>
      </c>
    </row>
    <row r="81" spans="2:9" s="316" customFormat="1" ht="16.5" customHeight="1">
      <c r="B81" s="541"/>
      <c r="C81" s="522"/>
      <c r="D81" s="524"/>
      <c r="E81" s="524"/>
      <c r="F81" s="524"/>
      <c r="G81" s="523"/>
      <c r="H81" s="525"/>
      <c r="I81" s="550"/>
    </row>
    <row r="82" spans="2:9" s="166" customFormat="1" ht="16.5" customHeight="1">
      <c r="B82" s="516"/>
      <c r="C82" s="13">
        <v>5</v>
      </c>
      <c r="D82" s="16"/>
      <c r="E82" s="519" t="s">
        <v>166</v>
      </c>
      <c r="F82" s="519"/>
      <c r="G82" s="519"/>
      <c r="H82" s="34"/>
      <c r="I82" s="668">
        <f>I80</f>
        <v>0.3645833333333333</v>
      </c>
    </row>
    <row r="83" spans="2:9" s="166" customFormat="1" ht="16.5" customHeight="1">
      <c r="B83" s="516"/>
      <c r="C83" s="13"/>
      <c r="D83" s="16"/>
      <c r="E83" s="16"/>
      <c r="F83" s="16"/>
      <c r="G83" s="16"/>
      <c r="H83" s="34"/>
      <c r="I83" s="511"/>
    </row>
    <row r="84" spans="2:9" s="316" customFormat="1" ht="16.5" customHeight="1">
      <c r="B84" s="544"/>
      <c r="C84" s="3">
        <v>5.1</v>
      </c>
      <c r="D84" s="70"/>
      <c r="E84" s="518" t="s">
        <v>25</v>
      </c>
      <c r="F84" s="16"/>
      <c r="G84" s="17"/>
      <c r="H84" s="162"/>
      <c r="I84" s="549">
        <f>I82</f>
        <v>0.3645833333333333</v>
      </c>
    </row>
    <row r="85" spans="2:9" s="316" customFormat="1" ht="16.5" customHeight="1">
      <c r="B85" s="544"/>
      <c r="C85" s="3" t="s">
        <v>128</v>
      </c>
      <c r="D85" s="16" t="s">
        <v>124</v>
      </c>
      <c r="E85" s="506" t="s">
        <v>17</v>
      </c>
      <c r="F85" s="16" t="s">
        <v>157</v>
      </c>
      <c r="G85" s="17" t="s">
        <v>211</v>
      </c>
      <c r="H85" s="162">
        <v>30</v>
      </c>
      <c r="I85" s="669">
        <f>I82+TIME(0,H85,0)</f>
        <v>0.38541666666666663</v>
      </c>
    </row>
    <row r="86" spans="2:9" s="316" customFormat="1" ht="16.5" customHeight="1">
      <c r="B86" s="544"/>
      <c r="C86" s="3" t="s">
        <v>28</v>
      </c>
      <c r="D86" s="16" t="s">
        <v>124</v>
      </c>
      <c r="E86" s="437" t="s">
        <v>18</v>
      </c>
      <c r="F86" s="16" t="s">
        <v>157</v>
      </c>
      <c r="G86" s="17" t="s">
        <v>142</v>
      </c>
      <c r="H86" s="162">
        <v>15</v>
      </c>
      <c r="I86" s="669">
        <f>I85+TIME(0,H86,0)</f>
        <v>0.3958333333333333</v>
      </c>
    </row>
    <row r="87" spans="2:9" s="316" customFormat="1" ht="16.5" customHeight="1">
      <c r="B87" s="544"/>
      <c r="C87" s="136"/>
      <c r="D87" s="70"/>
      <c r="E87" s="384"/>
      <c r="F87" s="70"/>
      <c r="G87" s="71"/>
      <c r="H87" s="162"/>
      <c r="I87" s="545"/>
    </row>
    <row r="88" spans="2:9" s="315" customFormat="1" ht="16.5" customHeight="1">
      <c r="B88" s="546"/>
      <c r="C88" s="3">
        <v>5.2</v>
      </c>
      <c r="D88" s="76"/>
      <c r="E88" s="520" t="s">
        <v>26</v>
      </c>
      <c r="F88" s="77"/>
      <c r="G88" s="77"/>
      <c r="H88" s="162"/>
      <c r="I88" s="549">
        <f>I86</f>
        <v>0.3958333333333333</v>
      </c>
    </row>
    <row r="89" spans="2:9" s="315" customFormat="1" ht="16.5" customHeight="1">
      <c r="B89" s="547"/>
      <c r="C89" s="3" t="s">
        <v>96</v>
      </c>
      <c r="D89" s="16" t="s">
        <v>124</v>
      </c>
      <c r="E89" s="7" t="s">
        <v>179</v>
      </c>
      <c r="F89" s="6" t="s">
        <v>157</v>
      </c>
      <c r="G89" s="163" t="s">
        <v>142</v>
      </c>
      <c r="H89" s="162">
        <v>30</v>
      </c>
      <c r="I89" s="669">
        <f>I88+TIME(0,H89,0)</f>
        <v>0.41666666666666663</v>
      </c>
    </row>
    <row r="90" spans="2:9" s="166" customFormat="1" ht="16.5" customHeight="1">
      <c r="B90" s="516"/>
      <c r="C90" s="13"/>
      <c r="D90" s="16"/>
      <c r="E90" s="16"/>
      <c r="F90" s="16"/>
      <c r="G90" s="16"/>
      <c r="H90" s="34"/>
      <c r="I90" s="511"/>
    </row>
    <row r="91" spans="2:9" s="15" customFormat="1" ht="16.5" customHeight="1">
      <c r="B91" s="548"/>
      <c r="C91" s="12"/>
      <c r="D91" s="9"/>
      <c r="E91" s="642" t="s">
        <v>164</v>
      </c>
      <c r="F91" s="643"/>
      <c r="G91" s="643"/>
      <c r="H91" s="644">
        <v>30</v>
      </c>
      <c r="I91" s="549">
        <f>I89+TIME(0,H90,0)</f>
        <v>0.41666666666666663</v>
      </c>
    </row>
    <row r="92" spans="2:9" s="15" customFormat="1" ht="16.5" customHeight="1">
      <c r="B92" s="548"/>
      <c r="C92" s="12"/>
      <c r="D92" s="9"/>
      <c r="E92" s="73"/>
      <c r="F92" s="18"/>
      <c r="G92" s="18"/>
      <c r="H92" s="74"/>
      <c r="I92" s="510"/>
    </row>
    <row r="93" spans="2:9" s="166" customFormat="1" ht="16.5" customHeight="1">
      <c r="B93" s="516"/>
      <c r="C93" s="13"/>
      <c r="D93" s="75"/>
      <c r="E93" s="641" t="s">
        <v>210</v>
      </c>
      <c r="F93" s="75"/>
      <c r="G93" s="75"/>
      <c r="H93" s="34"/>
      <c r="I93" s="670">
        <f>I91+TIME(0,H91,0)</f>
        <v>0.43749999999999994</v>
      </c>
    </row>
    <row r="94" spans="2:9" s="166" customFormat="1" ht="16.5" customHeight="1">
      <c r="B94" s="516"/>
      <c r="C94" s="13"/>
      <c r="D94" s="75"/>
      <c r="E94" s="17"/>
      <c r="F94" s="75"/>
      <c r="G94" s="75"/>
      <c r="H94" s="34"/>
      <c r="I94" s="510"/>
    </row>
    <row r="95" spans="2:9" s="316" customFormat="1" ht="16.5" customHeight="1">
      <c r="B95" s="176"/>
      <c r="C95" s="177" t="s">
        <v>110</v>
      </c>
      <c r="D95" s="178"/>
      <c r="E95" s="178"/>
      <c r="F95" s="178"/>
      <c r="G95" s="179"/>
      <c r="H95" s="569"/>
      <c r="I95" s="570"/>
    </row>
    <row r="96" spans="3:9" s="137" customFormat="1" ht="16.5" customHeight="1">
      <c r="C96" s="138"/>
      <c r="D96" s="139"/>
      <c r="E96" s="140"/>
      <c r="F96" s="139"/>
      <c r="G96" s="155"/>
      <c r="H96" s="161"/>
      <c r="I96" s="165"/>
    </row>
    <row r="97" spans="2:9" s="166" customFormat="1" ht="16.5" customHeight="1">
      <c r="B97" s="515"/>
      <c r="C97" s="322">
        <v>6</v>
      </c>
      <c r="D97" s="507"/>
      <c r="E97" s="521" t="s">
        <v>167</v>
      </c>
      <c r="F97" s="253"/>
      <c r="G97" s="253"/>
      <c r="H97" s="509">
        <v>49</v>
      </c>
      <c r="I97" s="663">
        <f>I89+TIME(0,H89,0)</f>
        <v>0.43749999999999994</v>
      </c>
    </row>
    <row r="98" spans="2:9" s="166" customFormat="1" ht="16.5" customHeight="1">
      <c r="B98" s="516"/>
      <c r="C98" s="13"/>
      <c r="D98" s="16"/>
      <c r="E98" s="17"/>
      <c r="F98" s="16"/>
      <c r="G98" s="16"/>
      <c r="H98" s="34"/>
      <c r="I98" s="510"/>
    </row>
    <row r="99" spans="2:9" s="166" customFormat="1" ht="16.5" customHeight="1">
      <c r="B99" s="516"/>
      <c r="C99" s="3">
        <v>6.1</v>
      </c>
      <c r="D99" s="16"/>
      <c r="E99" s="518" t="s">
        <v>25</v>
      </c>
      <c r="F99" s="16"/>
      <c r="G99" s="17"/>
      <c r="H99" s="162"/>
      <c r="I99" s="550">
        <f>I97</f>
        <v>0.43749999999999994</v>
      </c>
    </row>
    <row r="100" spans="2:9" s="166" customFormat="1" ht="16.5" customHeight="1">
      <c r="B100" s="516"/>
      <c r="C100" s="3" t="s">
        <v>127</v>
      </c>
      <c r="D100" s="16" t="s">
        <v>124</v>
      </c>
      <c r="E100" s="506" t="s">
        <v>17</v>
      </c>
      <c r="F100" s="16" t="s">
        <v>157</v>
      </c>
      <c r="G100" s="17" t="s">
        <v>211</v>
      </c>
      <c r="H100" s="162">
        <v>30</v>
      </c>
      <c r="I100" s="671">
        <f>I99+TIME(0,H100,0)</f>
        <v>0.45833333333333326</v>
      </c>
    </row>
    <row r="101" spans="2:9" s="166" customFormat="1" ht="16.5" customHeight="1">
      <c r="B101" s="516"/>
      <c r="C101" s="3" t="s">
        <v>29</v>
      </c>
      <c r="D101" s="16" t="s">
        <v>124</v>
      </c>
      <c r="E101" s="437" t="s">
        <v>18</v>
      </c>
      <c r="F101" s="16" t="s">
        <v>157</v>
      </c>
      <c r="G101" s="17" t="s">
        <v>142</v>
      </c>
      <c r="H101" s="162">
        <v>15</v>
      </c>
      <c r="I101" s="671">
        <f>I100+TIME(0,H101,0)</f>
        <v>0.46874999999999994</v>
      </c>
    </row>
    <row r="102" spans="2:9" s="166" customFormat="1" ht="16.5" customHeight="1">
      <c r="B102" s="516"/>
      <c r="C102" s="3"/>
      <c r="D102" s="16"/>
      <c r="E102" s="437"/>
      <c r="F102" s="16"/>
      <c r="G102" s="17"/>
      <c r="H102" s="162"/>
      <c r="I102" s="510"/>
    </row>
    <row r="103" spans="2:9" s="164" customFormat="1" ht="16.5" customHeight="1">
      <c r="B103" s="246"/>
      <c r="C103" s="3"/>
      <c r="D103" s="16"/>
      <c r="E103" s="7"/>
      <c r="F103" s="6"/>
      <c r="G103" s="163"/>
      <c r="H103" s="162"/>
      <c r="I103" s="510"/>
    </row>
    <row r="104" spans="2:9" s="164" customFormat="1" ht="16.5" customHeight="1">
      <c r="B104" s="517"/>
      <c r="C104" s="3">
        <v>6.2</v>
      </c>
      <c r="D104" s="163"/>
      <c r="E104" s="520" t="s">
        <v>26</v>
      </c>
      <c r="F104" s="6"/>
      <c r="G104" s="6"/>
      <c r="H104" s="162"/>
      <c r="I104" s="550">
        <f>I101</f>
        <v>0.46874999999999994</v>
      </c>
    </row>
    <row r="105" spans="2:9" s="164" customFormat="1" ht="16.5" customHeight="1">
      <c r="B105" s="247"/>
      <c r="C105" s="320" t="s">
        <v>27</v>
      </c>
      <c r="D105" s="512" t="s">
        <v>124</v>
      </c>
      <c r="E105" s="499" t="s">
        <v>179</v>
      </c>
      <c r="F105" s="245" t="s">
        <v>157</v>
      </c>
      <c r="G105" s="513" t="s">
        <v>142</v>
      </c>
      <c r="H105" s="514">
        <v>15</v>
      </c>
      <c r="I105" s="672">
        <f>I104+TIME(0,H105,0)</f>
        <v>0.47916666666666663</v>
      </c>
    </row>
    <row r="106" spans="2:9" s="164" customFormat="1" ht="16.5" customHeight="1">
      <c r="B106" s="138"/>
      <c r="C106" s="159"/>
      <c r="D106" s="256"/>
      <c r="E106" s="160"/>
      <c r="F106" s="158"/>
      <c r="G106" s="256"/>
      <c r="H106" s="314"/>
      <c r="I106" s="170"/>
    </row>
    <row r="107" spans="2:9" s="166" customFormat="1" ht="16.5" customHeight="1">
      <c r="B107" s="531"/>
      <c r="C107" s="500">
        <v>7</v>
      </c>
      <c r="D107" s="532" t="s">
        <v>124</v>
      </c>
      <c r="E107" s="533" t="s">
        <v>19</v>
      </c>
      <c r="F107" s="533" t="s">
        <v>157</v>
      </c>
      <c r="G107" s="534" t="s">
        <v>212</v>
      </c>
      <c r="H107" s="535">
        <v>15</v>
      </c>
      <c r="I107" s="536">
        <f>I105+TIME(0,H107,0)</f>
        <v>0.4895833333333333</v>
      </c>
    </row>
    <row r="108" spans="3:9" s="166" customFormat="1" ht="16.5" customHeight="1">
      <c r="C108" s="159"/>
      <c r="D108" s="14"/>
      <c r="E108" s="385"/>
      <c r="F108" s="14"/>
      <c r="G108" s="167"/>
      <c r="H108" s="168"/>
      <c r="I108" s="481"/>
    </row>
    <row r="109" spans="2:9" s="166" customFormat="1" ht="16.5" customHeight="1">
      <c r="B109" s="531"/>
      <c r="C109" s="537">
        <v>8</v>
      </c>
      <c r="D109" s="538" t="s">
        <v>163</v>
      </c>
      <c r="E109" s="533" t="s">
        <v>180</v>
      </c>
      <c r="F109" s="533" t="s">
        <v>157</v>
      </c>
      <c r="G109" s="533" t="s">
        <v>213</v>
      </c>
      <c r="H109" s="535">
        <v>10</v>
      </c>
      <c r="I109" s="536">
        <f>I107+TIME(0,H109,0)</f>
        <v>0.49652777777777773</v>
      </c>
    </row>
    <row r="110" spans="3:9" s="166" customFormat="1" ht="16.5" customHeight="1">
      <c r="C110" s="20"/>
      <c r="D110" s="167"/>
      <c r="E110" s="480"/>
      <c r="F110" s="14"/>
      <c r="G110" s="14"/>
      <c r="H110" s="168"/>
      <c r="I110" s="170"/>
    </row>
    <row r="111" spans="2:9" s="166" customFormat="1" ht="16.5" customHeight="1">
      <c r="B111" s="531"/>
      <c r="C111" s="537">
        <v>9</v>
      </c>
      <c r="D111" s="532" t="s">
        <v>162</v>
      </c>
      <c r="E111" s="533" t="s">
        <v>100</v>
      </c>
      <c r="F111" s="533" t="s">
        <v>157</v>
      </c>
      <c r="G111" s="533" t="s">
        <v>213</v>
      </c>
      <c r="H111" s="535">
        <v>5</v>
      </c>
      <c r="I111" s="570">
        <f>I109+TIME(0,H111,0)</f>
        <v>0.49999999999999994</v>
      </c>
    </row>
    <row r="112" spans="3:9" s="526" customFormat="1" ht="16.5" customHeight="1">
      <c r="C112" s="527"/>
      <c r="D112" s="528"/>
      <c r="E112" s="528"/>
      <c r="F112" s="528"/>
      <c r="G112" s="528"/>
      <c r="H112" s="529"/>
      <c r="I112" s="530"/>
    </row>
    <row r="113" spans="2:9" s="502" customFormat="1" ht="16.5" customHeight="1">
      <c r="B113" s="571"/>
      <c r="C113" s="572"/>
      <c r="D113" s="573"/>
      <c r="E113" s="574"/>
      <c r="F113" s="573"/>
      <c r="G113" s="575">
        <f>I111</f>
        <v>0.49999999999999994</v>
      </c>
      <c r="H113" s="576" t="s">
        <v>171</v>
      </c>
      <c r="I113" s="577"/>
    </row>
    <row r="114" spans="2:9" s="237" customFormat="1" ht="16.5" customHeight="1">
      <c r="B114" s="542"/>
      <c r="C114" s="24"/>
      <c r="D114" s="24"/>
      <c r="E114" s="24"/>
      <c r="F114" s="24"/>
      <c r="G114" s="24"/>
      <c r="H114" s="24"/>
      <c r="I114" s="503"/>
    </row>
    <row r="115" spans="2:9" s="237" customFormat="1" ht="16.5" customHeight="1">
      <c r="B115" s="912" t="s">
        <v>31</v>
      </c>
      <c r="C115" s="913"/>
      <c r="D115" s="913"/>
      <c r="E115" s="913"/>
      <c r="F115" s="913"/>
      <c r="G115" s="913"/>
      <c r="H115" s="913"/>
      <c r="I115" s="914"/>
    </row>
    <row r="116" spans="2:9" s="237" customFormat="1" ht="16.5" customHeight="1">
      <c r="B116" s="543"/>
      <c r="C116" s="25"/>
      <c r="D116" s="26"/>
      <c r="E116" s="27"/>
      <c r="F116" s="26"/>
      <c r="G116" s="27"/>
      <c r="H116" s="42"/>
      <c r="I116" s="504"/>
    </row>
    <row r="117" spans="2:10" s="186" customFormat="1" ht="16.5" customHeight="1">
      <c r="B117" s="895" t="s">
        <v>138</v>
      </c>
      <c r="C117" s="896"/>
      <c r="D117" s="896"/>
      <c r="E117" s="896"/>
      <c r="F117" s="896"/>
      <c r="G117" s="896"/>
      <c r="H117" s="896"/>
      <c r="I117" s="897"/>
      <c r="J117" s="482"/>
    </row>
    <row r="118" spans="2:9" s="237" customFormat="1" ht="16.5" customHeight="1">
      <c r="B118" s="542"/>
      <c r="C118" s="24"/>
      <c r="D118" s="24"/>
      <c r="E118" s="24"/>
      <c r="F118" s="24"/>
      <c r="G118" s="24"/>
      <c r="H118" s="24"/>
      <c r="I118" s="503"/>
    </row>
    <row r="119" spans="2:10" s="318" customFormat="1" ht="16.5" customHeight="1">
      <c r="B119" s="909" t="s">
        <v>139</v>
      </c>
      <c r="C119" s="910"/>
      <c r="D119" s="910"/>
      <c r="E119" s="910"/>
      <c r="F119" s="910"/>
      <c r="G119" s="910"/>
      <c r="H119" s="910"/>
      <c r="I119" s="911"/>
      <c r="J119" s="319"/>
    </row>
    <row r="120" spans="2:9" s="237" customFormat="1" ht="16.5" customHeight="1">
      <c r="B120" s="635"/>
      <c r="C120" s="37"/>
      <c r="D120" s="37"/>
      <c r="E120" s="37"/>
      <c r="F120" s="37"/>
      <c r="G120" s="37"/>
      <c r="H120" s="37"/>
      <c r="I120" s="636"/>
    </row>
    <row r="121" spans="3:9" s="237" customFormat="1" ht="16.5" customHeight="1">
      <c r="C121" s="539"/>
      <c r="H121" s="540"/>
      <c r="I121" s="540"/>
    </row>
  </sheetData>
  <mergeCells count="21">
    <mergeCell ref="B54:I54"/>
    <mergeCell ref="B55:C55"/>
    <mergeCell ref="D55:I55"/>
    <mergeCell ref="B119:I119"/>
    <mergeCell ref="H62:I62"/>
    <mergeCell ref="B115:I115"/>
    <mergeCell ref="B2:I2"/>
    <mergeCell ref="B17:I17"/>
    <mergeCell ref="D57:I57"/>
    <mergeCell ref="B117:I117"/>
    <mergeCell ref="B56:C57"/>
    <mergeCell ref="D56:I56"/>
    <mergeCell ref="B8:I8"/>
    <mergeCell ref="B60:I60"/>
    <mergeCell ref="B3:C3"/>
    <mergeCell ref="B4:C5"/>
    <mergeCell ref="H19:I19"/>
    <mergeCell ref="D5:I5"/>
    <mergeCell ref="D3:I3"/>
    <mergeCell ref="D4:I4"/>
    <mergeCell ref="B9:I9"/>
  </mergeCells>
  <printOptions/>
  <pageMargins left="0.5" right="0.25" top="1.25" bottom="1.25" header="0.5" footer="0.5"/>
  <pageSetup fitToHeight="0" fitToWidth="1" horizontalDpi="300" verticalDpi="3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WK3C Wireless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22-05-00001-01-0000</dc:title>
  <dc:subject>802.22_Tentative_Agenda_Jan05</dc:subject>
  <dc:creator>Carl R. Stevenson</dc:creator>
  <cp:keywords/>
  <dc:description/>
  <cp:lastModifiedBy>Denis Kuwahara</cp:lastModifiedBy>
  <cp:lastPrinted>2004-08-09T21:03:49Z</cp:lastPrinted>
  <dcterms:created xsi:type="dcterms:W3CDTF">2000-07-21T11:47:05Z</dcterms:created>
  <dcterms:modified xsi:type="dcterms:W3CDTF">2005-02-01T23:12:39Z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1667517517</vt:i4>
  </property>
  <property fmtid="{D5CDD505-2E9C-101B-9397-08002B2CF9AE}" pid="3" name="_EmailSubject">
    <vt:lpwstr>Forgot Attendee list on RR-TAG minutes</vt:lpwstr>
  </property>
  <property fmtid="{D5CDD505-2E9C-101B-9397-08002B2CF9AE}" pid="4" name="_AuthorEmail">
    <vt:lpwstr>denis.kuwahara@boeing.com</vt:lpwstr>
  </property>
  <property fmtid="{D5CDD505-2E9C-101B-9397-08002B2CF9AE}" pid="5" name="_AuthorEmailDisplayName">
    <vt:lpwstr>Kuwahara, Denis</vt:lpwstr>
  </property>
</Properties>
</file>