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18315" windowHeight="8505"/>
  </bookViews>
  <sheets>
    <sheet name="4.3.2 FTTB Figures 13, 14" sheetId="6" r:id="rId1"/>
    <sheet name="141003 100% unicast (Figure 11)" sheetId="1" r:id="rId2"/>
    <sheet name="Figure 12" sheetId="3" r:id="rId3"/>
  </sheets>
  <calcPr calcId="125725"/>
</workbook>
</file>

<file path=xl/calcChain.xml><?xml version="1.0" encoding="utf-8"?>
<calcChain xmlns="http://schemas.openxmlformats.org/spreadsheetml/2006/main">
  <c r="I31" i="6"/>
  <c r="I32"/>
  <c r="I33"/>
  <c r="I34"/>
  <c r="D3"/>
  <c r="I4"/>
  <c r="I5"/>
  <c r="I6"/>
  <c r="I7"/>
  <c r="I8"/>
  <c r="I9"/>
  <c r="I10"/>
  <c r="D30"/>
  <c r="E30" s="1"/>
  <c r="I35"/>
  <c r="I36"/>
  <c r="I37"/>
  <c r="D4" i="1"/>
  <c r="E4"/>
  <c r="F4" s="1"/>
  <c r="G4" s="1"/>
  <c r="D35"/>
  <c r="E35" s="1"/>
  <c r="F35" s="1"/>
  <c r="G35" s="1"/>
  <c r="E3" i="6" l="1"/>
  <c r="F30"/>
  <c r="F3" l="1"/>
  <c r="G30"/>
  <c r="G3" l="1"/>
</calcChain>
</file>

<file path=xl/comments1.xml><?xml version="1.0" encoding="utf-8"?>
<comments xmlns="http://schemas.openxmlformats.org/spreadsheetml/2006/main">
  <authors>
    <author>eharstea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eharstea:</t>
        </r>
        <r>
          <rPr>
            <sz val="9"/>
            <color indexed="81"/>
            <rFont val="Tahoma"/>
            <family val="2"/>
          </rPr>
          <t xml:space="preserve">
Also, for heavy, used correct 2014 start year for burst bandwidth demand</t>
        </r>
      </text>
    </comment>
  </commentList>
</comments>
</file>

<file path=xl/sharedStrings.xml><?xml version="1.0" encoding="utf-8"?>
<sst xmlns="http://schemas.openxmlformats.org/spreadsheetml/2006/main" count="48" uniqueCount="21">
  <si>
    <t>512 subscribers</t>
  </si>
  <si>
    <t>256 subscribers</t>
  </si>
  <si>
    <t>128 subscribers</t>
  </si>
  <si>
    <t>64 subscribers</t>
  </si>
  <si>
    <t>32 subscribers</t>
  </si>
  <si>
    <t>16 subscribers</t>
  </si>
  <si>
    <t>8 subscribers</t>
  </si>
  <si>
    <t>#agg subs</t>
  </si>
  <si>
    <t>"Heavy"</t>
  </si>
  <si>
    <t>"Moderate"</t>
  </si>
  <si>
    <t xml:space="preserve">Access technology </t>
  </si>
  <si>
    <t xml:space="preserve">Maximum offerable bandwidth in 2024 </t>
  </si>
  <si>
    <t xml:space="preserve">WDM-PON
1 Gb/s/λ </t>
  </si>
  <si>
    <t>GPON
32 subs</t>
  </si>
  <si>
    <t>10G EPON
32 subs</t>
  </si>
  <si>
    <t>MSD-WDM-PON 
10 Gb/s/λ
32 subs</t>
  </si>
  <si>
    <t>MSD-WDM-PON 
10 Gb/s/λ
8 subs</t>
  </si>
  <si>
    <t xml:space="preserve">WDM-PON
10 Gb/s/λ </t>
  </si>
  <si>
    <t>TDM-PON
25 Gb/s
32 subs</t>
  </si>
  <si>
    <t>TDM-PON
40 Gb/s
32 subs</t>
  </si>
  <si>
    <t>YoY</t>
  </si>
</sst>
</file>

<file path=xl/styles.xml><?xml version="1.0" encoding="utf-8"?>
<styleSheet xmlns="http://schemas.openxmlformats.org/spreadsheetml/2006/main">
  <numFmts count="1">
    <numFmt numFmtId="164" formatCode="0.0%"/>
  </numFmts>
  <fonts count="7">
    <font>
      <sz val="11"/>
      <color theme="1"/>
      <name val="Trebuchet MS"/>
      <family val="2"/>
    </font>
    <font>
      <sz val="11"/>
      <color theme="1"/>
      <name val="Trebuchet MS"/>
      <family val="2"/>
    </font>
    <font>
      <sz val="11"/>
      <color rgb="FFFF0000"/>
      <name val="Trebuchet MS"/>
      <family val="2"/>
    </font>
    <font>
      <b/>
      <sz val="11"/>
      <color theme="1"/>
      <name val="Trebuchet MS"/>
      <family val="2"/>
    </font>
    <font>
      <sz val="11"/>
      <name val="Trebuchet MS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1" fontId="0" fillId="0" borderId="0" xfId="0" applyNumberFormat="1"/>
    <xf numFmtId="164" fontId="0" fillId="0" borderId="0" xfId="1" applyNumberFormat="1" applyFont="1"/>
    <xf numFmtId="0" fontId="0" fillId="0" borderId="0" xfId="0" applyAlignment="1">
      <alignment horizontal="center"/>
    </xf>
    <xf numFmtId="1" fontId="4" fillId="0" borderId="0" xfId="0" applyNumberFormat="1" applyFont="1"/>
    <xf numFmtId="10" fontId="0" fillId="0" borderId="0" xfId="0" applyNumberFormat="1"/>
    <xf numFmtId="0" fontId="3" fillId="0" borderId="0" xfId="0" applyFont="1"/>
    <xf numFmtId="0" fontId="2" fillId="0" borderId="0" xfId="0" applyFont="1"/>
    <xf numFmtId="1" fontId="0" fillId="0" borderId="0" xfId="0" applyNumberFormat="1" applyAlignment="1">
      <alignment wrapText="1"/>
    </xf>
    <xf numFmtId="0" fontId="0" fillId="0" borderId="0" xfId="0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6"/>
          <c:order val="0"/>
          <c:tx>
            <c:strRef>
              <c:f>'4.3.2 FTTB Figures 13, 14'!$B$10</c:f>
              <c:strCache>
                <c:ptCount val="1"/>
                <c:pt idx="0">
                  <c:v>512 subscribers</c:v>
                </c:pt>
              </c:strCache>
            </c:strRef>
          </c:tx>
          <c:xVal>
            <c:numRef>
              <c:f>'4.3.2 FTTB Figures 13, 14'!$C$3:$H$3</c:f>
              <c:numCache>
                <c:formatCode>General</c:formatCode>
                <c:ptCount val="6"/>
                <c:pt idx="0">
                  <c:v>2014</c:v>
                </c:pt>
                <c:pt idx="1">
                  <c:v>2016</c:v>
                </c:pt>
                <c:pt idx="2">
                  <c:v>2018</c:v>
                </c:pt>
                <c:pt idx="3">
                  <c:v>2020</c:v>
                </c:pt>
                <c:pt idx="4">
                  <c:v>2022</c:v>
                </c:pt>
                <c:pt idx="5">
                  <c:v>2024</c:v>
                </c:pt>
              </c:numCache>
            </c:numRef>
          </c:xVal>
          <c:yVal>
            <c:numRef>
              <c:f>'4.3.2 FTTB Figures 13, 14'!$C$10:$H$10</c:f>
              <c:numCache>
                <c:formatCode>0</c:formatCode>
                <c:ptCount val="6"/>
                <c:pt idx="0">
                  <c:v>2398.5548007664765</c:v>
                </c:pt>
                <c:pt idx="1">
                  <c:v>2432.8669698133926</c:v>
                </c:pt>
                <c:pt idx="2">
                  <c:v>2794.2086322686127</c:v>
                </c:pt>
                <c:pt idx="3">
                  <c:v>3386.1603902592633</c:v>
                </c:pt>
                <c:pt idx="4">
                  <c:v>3757.9371679961514</c:v>
                </c:pt>
                <c:pt idx="5">
                  <c:v>4075.9723799868175</c:v>
                </c:pt>
              </c:numCache>
            </c:numRef>
          </c:yVal>
        </c:ser>
        <c:ser>
          <c:idx val="5"/>
          <c:order val="1"/>
          <c:tx>
            <c:strRef>
              <c:f>'4.3.2 FTTB Figures 13, 14'!$B$9</c:f>
              <c:strCache>
                <c:ptCount val="1"/>
                <c:pt idx="0">
                  <c:v>256 subscribers</c:v>
                </c:pt>
              </c:strCache>
            </c:strRef>
          </c:tx>
          <c:xVal>
            <c:numRef>
              <c:f>'4.3.2 FTTB Figures 13, 14'!$C$3:$H$3</c:f>
              <c:numCache>
                <c:formatCode>General</c:formatCode>
                <c:ptCount val="6"/>
                <c:pt idx="0">
                  <c:v>2014</c:v>
                </c:pt>
                <c:pt idx="1">
                  <c:v>2016</c:v>
                </c:pt>
                <c:pt idx="2">
                  <c:v>2018</c:v>
                </c:pt>
                <c:pt idx="3">
                  <c:v>2020</c:v>
                </c:pt>
                <c:pt idx="4">
                  <c:v>2022</c:v>
                </c:pt>
                <c:pt idx="5">
                  <c:v>2024</c:v>
                </c:pt>
              </c:numCache>
            </c:numRef>
          </c:xVal>
          <c:yVal>
            <c:numRef>
              <c:f>'4.3.2 FTTB Figures 13, 14'!$C$9:$H$9</c:f>
              <c:numCache>
                <c:formatCode>0</c:formatCode>
                <c:ptCount val="6"/>
                <c:pt idx="0">
                  <c:v>1244.7149469645049</c:v>
                </c:pt>
                <c:pt idx="1">
                  <c:v>1266.4456688557996</c:v>
                </c:pt>
                <c:pt idx="2">
                  <c:v>1451.6449578178986</c:v>
                </c:pt>
                <c:pt idx="3">
                  <c:v>1770.763635389789</c:v>
                </c:pt>
                <c:pt idx="4">
                  <c:v>1978.2442985417674</c:v>
                </c:pt>
                <c:pt idx="5">
                  <c:v>2143.2905830785844</c:v>
                </c:pt>
              </c:numCache>
            </c:numRef>
          </c:yVal>
        </c:ser>
        <c:ser>
          <c:idx val="4"/>
          <c:order val="2"/>
          <c:tx>
            <c:strRef>
              <c:f>'4.3.2 FTTB Figures 13, 14'!$B$8</c:f>
              <c:strCache>
                <c:ptCount val="1"/>
                <c:pt idx="0">
                  <c:v>128 subscribers</c:v>
                </c:pt>
              </c:strCache>
            </c:strRef>
          </c:tx>
          <c:xVal>
            <c:numRef>
              <c:f>'4.3.2 FTTB Figures 13, 14'!$C$3:$H$3</c:f>
              <c:numCache>
                <c:formatCode>General</c:formatCode>
                <c:ptCount val="6"/>
                <c:pt idx="0">
                  <c:v>2014</c:v>
                </c:pt>
                <c:pt idx="1">
                  <c:v>2016</c:v>
                </c:pt>
                <c:pt idx="2">
                  <c:v>2018</c:v>
                </c:pt>
                <c:pt idx="3">
                  <c:v>2020</c:v>
                </c:pt>
                <c:pt idx="4">
                  <c:v>2022</c:v>
                </c:pt>
                <c:pt idx="5">
                  <c:v>2024</c:v>
                </c:pt>
              </c:numCache>
            </c:numRef>
          </c:xVal>
          <c:yVal>
            <c:numRef>
              <c:f>'4.3.2 FTTB Figures 13, 14'!$C$8:$H$8</c:f>
              <c:numCache>
                <c:formatCode>0</c:formatCode>
                <c:ptCount val="6"/>
                <c:pt idx="0">
                  <c:v>655.45234066717398</c:v>
                </c:pt>
                <c:pt idx="1">
                  <c:v>667.24271011522762</c:v>
                </c:pt>
                <c:pt idx="2">
                  <c:v>775.91330865938562</c:v>
                </c:pt>
                <c:pt idx="3">
                  <c:v>928.16943547774088</c:v>
                </c:pt>
                <c:pt idx="4">
                  <c:v>1050.3816582914321</c:v>
                </c:pt>
                <c:pt idx="5">
                  <c:v>1150.4640188685466</c:v>
                </c:pt>
              </c:numCache>
            </c:numRef>
          </c:yVal>
        </c:ser>
        <c:axId val="191529344"/>
        <c:axId val="191530880"/>
      </c:scatterChart>
      <c:valAx>
        <c:axId val="191529344"/>
        <c:scaling>
          <c:orientation val="minMax"/>
          <c:max val="2024"/>
          <c:min val="2014"/>
        </c:scaling>
        <c:axPos val="b"/>
        <c:majorGridlines/>
        <c:numFmt formatCode="General" sourceLinked="1"/>
        <c:tickLblPos val="nextTo"/>
        <c:crossAx val="191530880"/>
        <c:crosses val="autoZero"/>
        <c:crossBetween val="midCat"/>
      </c:valAx>
      <c:valAx>
        <c:axId val="191530880"/>
        <c:scaling>
          <c:logBase val="10"/>
          <c:orientation val="minMax"/>
          <c:max val="5000"/>
          <c:min val="100"/>
        </c:scaling>
        <c:axPos val="l"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Aggregated demand (Mb/s)</a:t>
                </a:r>
              </a:p>
            </c:rich>
          </c:tx>
          <c:layout/>
        </c:title>
        <c:numFmt formatCode="0" sourceLinked="1"/>
        <c:minorTickMark val="out"/>
        <c:tickLblPos val="nextTo"/>
        <c:crossAx val="191529344"/>
        <c:crosses val="autoZero"/>
        <c:crossBetween val="midCat"/>
      </c:valAx>
    </c:plotArea>
    <c:legend>
      <c:legendPos val="r"/>
      <c:layout/>
    </c:legend>
    <c:plotVisOnly val="1"/>
  </c:chart>
  <c:txPr>
    <a:bodyPr/>
    <a:lstStyle/>
    <a:p>
      <a:pPr>
        <a:defRPr sz="1200"/>
      </a:pPr>
      <a:endParaRPr lang="en-US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6"/>
          <c:order val="0"/>
          <c:tx>
            <c:strRef>
              <c:f>'4.3.2 FTTB Figures 13, 14'!$B$37</c:f>
              <c:strCache>
                <c:ptCount val="1"/>
                <c:pt idx="0">
                  <c:v>512 subscribers</c:v>
                </c:pt>
              </c:strCache>
            </c:strRef>
          </c:tx>
          <c:xVal>
            <c:numRef>
              <c:f>'4.3.2 FTTB Figures 13, 14'!$C$30:$H$30</c:f>
              <c:numCache>
                <c:formatCode>General</c:formatCode>
                <c:ptCount val="6"/>
                <c:pt idx="0">
                  <c:v>2014</c:v>
                </c:pt>
                <c:pt idx="1">
                  <c:v>2016</c:v>
                </c:pt>
                <c:pt idx="2">
                  <c:v>2018</c:v>
                </c:pt>
                <c:pt idx="3">
                  <c:v>2020</c:v>
                </c:pt>
                <c:pt idx="4">
                  <c:v>2022</c:v>
                </c:pt>
                <c:pt idx="5">
                  <c:v>2024</c:v>
                </c:pt>
              </c:numCache>
            </c:numRef>
          </c:xVal>
          <c:yVal>
            <c:numRef>
              <c:f>'4.3.2 FTTB Figures 13, 14'!$C$37:$H$37</c:f>
              <c:numCache>
                <c:formatCode>0</c:formatCode>
                <c:ptCount val="6"/>
                <c:pt idx="0">
                  <c:v>6228.0943109271284</c:v>
                </c:pt>
                <c:pt idx="1">
                  <c:v>7009.4825814044098</c:v>
                </c:pt>
                <c:pt idx="2">
                  <c:v>8823.4269808552835</c:v>
                </c:pt>
                <c:pt idx="3">
                  <c:v>10608.772465348236</c:v>
                </c:pt>
                <c:pt idx="4">
                  <c:v>11348.834469626549</c:v>
                </c:pt>
                <c:pt idx="5">
                  <c:v>12977.85078639084</c:v>
                </c:pt>
              </c:numCache>
            </c:numRef>
          </c:yVal>
        </c:ser>
        <c:ser>
          <c:idx val="5"/>
          <c:order val="1"/>
          <c:tx>
            <c:strRef>
              <c:f>'4.3.2 FTTB Figures 13, 14'!$B$36</c:f>
              <c:strCache>
                <c:ptCount val="1"/>
                <c:pt idx="0">
                  <c:v>256 subscribers</c:v>
                </c:pt>
              </c:strCache>
            </c:strRef>
          </c:tx>
          <c:xVal>
            <c:numRef>
              <c:f>'4.3.2 FTTB Figures 13, 14'!$C$30:$H$30</c:f>
              <c:numCache>
                <c:formatCode>General</c:formatCode>
                <c:ptCount val="6"/>
                <c:pt idx="0">
                  <c:v>2014</c:v>
                </c:pt>
                <c:pt idx="1">
                  <c:v>2016</c:v>
                </c:pt>
                <c:pt idx="2">
                  <c:v>2018</c:v>
                </c:pt>
                <c:pt idx="3">
                  <c:v>2020</c:v>
                </c:pt>
                <c:pt idx="4">
                  <c:v>2022</c:v>
                </c:pt>
                <c:pt idx="5">
                  <c:v>2024</c:v>
                </c:pt>
              </c:numCache>
            </c:numRef>
          </c:xVal>
          <c:yVal>
            <c:numRef>
              <c:f>'4.3.2 FTTB Figures 13, 14'!$C$36:$H$36</c:f>
              <c:numCache>
                <c:formatCode>0</c:formatCode>
                <c:ptCount val="6"/>
                <c:pt idx="0">
                  <c:v>3191.0875490031785</c:v>
                </c:pt>
                <c:pt idx="1">
                  <c:v>3666.7285509892267</c:v>
                </c:pt>
                <c:pt idx="2">
                  <c:v>4535.0094743358623</c:v>
                </c:pt>
                <c:pt idx="3">
                  <c:v>5472.6073546519156</c:v>
                </c:pt>
                <c:pt idx="4">
                  <c:v>5863.7426198221638</c:v>
                </c:pt>
                <c:pt idx="5">
                  <c:v>6686.107841722519</c:v>
                </c:pt>
              </c:numCache>
            </c:numRef>
          </c:yVal>
        </c:ser>
        <c:ser>
          <c:idx val="4"/>
          <c:order val="2"/>
          <c:tx>
            <c:strRef>
              <c:f>'4.3.2 FTTB Figures 13, 14'!$B$35</c:f>
              <c:strCache>
                <c:ptCount val="1"/>
                <c:pt idx="0">
                  <c:v>128 subscribers</c:v>
                </c:pt>
              </c:strCache>
            </c:strRef>
          </c:tx>
          <c:xVal>
            <c:numRef>
              <c:f>'4.3.2 FTTB Figures 13, 14'!$C$30:$H$30</c:f>
              <c:numCache>
                <c:formatCode>General</c:formatCode>
                <c:ptCount val="6"/>
                <c:pt idx="0">
                  <c:v>2014</c:v>
                </c:pt>
                <c:pt idx="1">
                  <c:v>2016</c:v>
                </c:pt>
                <c:pt idx="2">
                  <c:v>2018</c:v>
                </c:pt>
                <c:pt idx="3">
                  <c:v>2020</c:v>
                </c:pt>
                <c:pt idx="4">
                  <c:v>2022</c:v>
                </c:pt>
                <c:pt idx="5">
                  <c:v>2024</c:v>
                </c:pt>
              </c:numCache>
            </c:numRef>
          </c:xVal>
          <c:yVal>
            <c:numRef>
              <c:f>'4.3.2 FTTB Figures 13, 14'!$C$35:$H$35</c:f>
              <c:numCache>
                <c:formatCode>0</c:formatCode>
                <c:ptCount val="6"/>
                <c:pt idx="0">
                  <c:v>1698.0330364983747</c:v>
                </c:pt>
                <c:pt idx="1">
                  <c:v>1905.1112092610274</c:v>
                </c:pt>
                <c:pt idx="2">
                  <c:v>2368.0608615747551</c:v>
                </c:pt>
                <c:pt idx="3">
                  <c:v>2878.7920306369497</c:v>
                </c:pt>
                <c:pt idx="4">
                  <c:v>3093.6073361345871</c:v>
                </c:pt>
                <c:pt idx="5">
                  <c:v>3549.9956894294583</c:v>
                </c:pt>
              </c:numCache>
            </c:numRef>
          </c:yVal>
        </c:ser>
        <c:axId val="191568896"/>
        <c:axId val="191578880"/>
      </c:scatterChart>
      <c:valAx>
        <c:axId val="191568896"/>
        <c:scaling>
          <c:orientation val="minMax"/>
          <c:max val="2024"/>
          <c:min val="2014"/>
        </c:scaling>
        <c:axPos val="b"/>
        <c:majorGridlines/>
        <c:numFmt formatCode="General" sourceLinked="1"/>
        <c:tickLblPos val="nextTo"/>
        <c:crossAx val="191578880"/>
        <c:crosses val="autoZero"/>
        <c:crossBetween val="midCat"/>
      </c:valAx>
      <c:valAx>
        <c:axId val="191578880"/>
        <c:scaling>
          <c:logBase val="10"/>
          <c:orientation val="minMax"/>
          <c:max val="20000"/>
          <c:min val="1000"/>
        </c:scaling>
        <c:axPos val="l"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Aggregated demand (Mb/s)</a:t>
                </a:r>
              </a:p>
            </c:rich>
          </c:tx>
          <c:layout/>
        </c:title>
        <c:numFmt formatCode="0" sourceLinked="1"/>
        <c:minorTickMark val="out"/>
        <c:tickLblPos val="nextTo"/>
        <c:crossAx val="191568896"/>
        <c:crosses val="autoZero"/>
        <c:crossBetween val="midCat"/>
        <c:majorUnit val="10"/>
      </c:valAx>
    </c:plotArea>
    <c:legend>
      <c:legendPos val="r"/>
      <c:layout/>
    </c:legend>
    <c:plotVisOnly val="1"/>
  </c:chart>
  <c:txPr>
    <a:bodyPr/>
    <a:lstStyle/>
    <a:p>
      <a:pPr>
        <a:defRPr sz="1200"/>
      </a:pPr>
      <a:endParaRPr lang="en-US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4"/>
          <c:order val="0"/>
          <c:tx>
            <c:strRef>
              <c:f>'141003 100% unicast (Figure 11)'!$B$40</c:f>
              <c:strCache>
                <c:ptCount val="1"/>
                <c:pt idx="0">
                  <c:v>128 subscribers</c:v>
                </c:pt>
              </c:strCache>
            </c:strRef>
          </c:tx>
          <c:xVal>
            <c:numRef>
              <c:f>'141003 100% unicast (Figure 11)'!$C$35:$H$35</c:f>
              <c:numCache>
                <c:formatCode>General</c:formatCode>
                <c:ptCount val="6"/>
                <c:pt idx="0">
                  <c:v>2014</c:v>
                </c:pt>
                <c:pt idx="1">
                  <c:v>2016</c:v>
                </c:pt>
                <c:pt idx="2">
                  <c:v>2018</c:v>
                </c:pt>
                <c:pt idx="3">
                  <c:v>2020</c:v>
                </c:pt>
                <c:pt idx="4">
                  <c:v>2022</c:v>
                </c:pt>
                <c:pt idx="5">
                  <c:v>2024</c:v>
                </c:pt>
              </c:numCache>
            </c:numRef>
          </c:xVal>
          <c:yVal>
            <c:numRef>
              <c:f>'141003 100% unicast (Figure 11)'!$C$40:$H$40</c:f>
              <c:numCache>
                <c:formatCode>0</c:formatCode>
                <c:ptCount val="6"/>
                <c:pt idx="0">
                  <c:v>1698.0330364983747</c:v>
                </c:pt>
                <c:pt idx="1">
                  <c:v>1905.1112092610274</c:v>
                </c:pt>
                <c:pt idx="2">
                  <c:v>2368.0608615747551</c:v>
                </c:pt>
                <c:pt idx="3">
                  <c:v>2878.7920306369497</c:v>
                </c:pt>
                <c:pt idx="4">
                  <c:v>3093.6073361345871</c:v>
                </c:pt>
                <c:pt idx="5">
                  <c:v>3549.9956894294583</c:v>
                </c:pt>
              </c:numCache>
            </c:numRef>
          </c:yVal>
        </c:ser>
        <c:ser>
          <c:idx val="3"/>
          <c:order val="1"/>
          <c:tx>
            <c:strRef>
              <c:f>'141003 100% unicast (Figure 11)'!$B$39</c:f>
              <c:strCache>
                <c:ptCount val="1"/>
                <c:pt idx="0">
                  <c:v>64 subscribers</c:v>
                </c:pt>
              </c:strCache>
            </c:strRef>
          </c:tx>
          <c:xVal>
            <c:numRef>
              <c:f>'141003 100% unicast (Figure 11)'!$C$35:$H$35</c:f>
              <c:numCache>
                <c:formatCode>General</c:formatCode>
                <c:ptCount val="6"/>
                <c:pt idx="0">
                  <c:v>2014</c:v>
                </c:pt>
                <c:pt idx="1">
                  <c:v>2016</c:v>
                </c:pt>
                <c:pt idx="2">
                  <c:v>2018</c:v>
                </c:pt>
                <c:pt idx="3">
                  <c:v>2020</c:v>
                </c:pt>
                <c:pt idx="4">
                  <c:v>2022</c:v>
                </c:pt>
                <c:pt idx="5">
                  <c:v>2024</c:v>
                </c:pt>
              </c:numCache>
            </c:numRef>
          </c:xVal>
          <c:yVal>
            <c:numRef>
              <c:f>'141003 100% unicast (Figure 11)'!$C$39:$H$39</c:f>
              <c:numCache>
                <c:formatCode>0</c:formatCode>
                <c:ptCount val="6"/>
                <c:pt idx="0">
                  <c:v>887.91952075198208</c:v>
                </c:pt>
                <c:pt idx="1">
                  <c:v>1015.6205599509185</c:v>
                </c:pt>
                <c:pt idx="2">
                  <c:v>1264.7624303841837</c:v>
                </c:pt>
                <c:pt idx="3">
                  <c:v>1543.363942923153</c:v>
                </c:pt>
                <c:pt idx="4">
                  <c:v>1625.6702124264543</c:v>
                </c:pt>
                <c:pt idx="5">
                  <c:v>1910.4788636131655</c:v>
                </c:pt>
              </c:numCache>
            </c:numRef>
          </c:yVal>
        </c:ser>
        <c:ser>
          <c:idx val="2"/>
          <c:order val="2"/>
          <c:tx>
            <c:strRef>
              <c:f>'141003 100% unicast (Figure 11)'!$B$38</c:f>
              <c:strCache>
                <c:ptCount val="1"/>
                <c:pt idx="0">
                  <c:v>32 subscribers</c:v>
                </c:pt>
              </c:strCache>
            </c:strRef>
          </c:tx>
          <c:xVal>
            <c:numRef>
              <c:f>'141003 100% unicast (Figure 11)'!$C$35:$H$35</c:f>
              <c:numCache>
                <c:formatCode>General</c:formatCode>
                <c:ptCount val="6"/>
                <c:pt idx="0">
                  <c:v>2014</c:v>
                </c:pt>
                <c:pt idx="1">
                  <c:v>2016</c:v>
                </c:pt>
                <c:pt idx="2">
                  <c:v>2018</c:v>
                </c:pt>
                <c:pt idx="3">
                  <c:v>2020</c:v>
                </c:pt>
                <c:pt idx="4">
                  <c:v>2022</c:v>
                </c:pt>
                <c:pt idx="5">
                  <c:v>2024</c:v>
                </c:pt>
              </c:numCache>
            </c:numRef>
          </c:xVal>
          <c:yVal>
            <c:numRef>
              <c:f>'141003 100% unicast (Figure 11)'!$C$38:$H$38</c:f>
              <c:numCache>
                <c:formatCode>0</c:formatCode>
                <c:ptCount val="6"/>
                <c:pt idx="0">
                  <c:v>485.54083730560444</c:v>
                </c:pt>
                <c:pt idx="1">
                  <c:v>552.38830768848038</c:v>
                </c:pt>
                <c:pt idx="2">
                  <c:v>690.53916187220238</c:v>
                </c:pt>
                <c:pt idx="3">
                  <c:v>850.41388746201801</c:v>
                </c:pt>
                <c:pt idx="4">
                  <c:v>890.39252956613052</c:v>
                </c:pt>
                <c:pt idx="5">
                  <c:v>1034.2017927086395</c:v>
                </c:pt>
              </c:numCache>
            </c:numRef>
          </c:yVal>
        </c:ser>
        <c:ser>
          <c:idx val="1"/>
          <c:order val="3"/>
          <c:tx>
            <c:strRef>
              <c:f>'141003 100% unicast (Figure 11)'!$B$37</c:f>
              <c:strCache>
                <c:ptCount val="1"/>
                <c:pt idx="0">
                  <c:v>16 subscribers</c:v>
                </c:pt>
              </c:strCache>
            </c:strRef>
          </c:tx>
          <c:xVal>
            <c:numRef>
              <c:f>'141003 100% unicast (Figure 11)'!$C$35:$H$35</c:f>
              <c:numCache>
                <c:formatCode>General</c:formatCode>
                <c:ptCount val="6"/>
                <c:pt idx="0">
                  <c:v>2014</c:v>
                </c:pt>
                <c:pt idx="1">
                  <c:v>2016</c:v>
                </c:pt>
                <c:pt idx="2">
                  <c:v>2018</c:v>
                </c:pt>
                <c:pt idx="3">
                  <c:v>2020</c:v>
                </c:pt>
                <c:pt idx="4">
                  <c:v>2022</c:v>
                </c:pt>
                <c:pt idx="5">
                  <c:v>2024</c:v>
                </c:pt>
              </c:numCache>
            </c:numRef>
          </c:xVal>
          <c:yVal>
            <c:numRef>
              <c:f>'141003 100% unicast (Figure 11)'!$C$37:$H$37</c:f>
              <c:numCache>
                <c:formatCode>0</c:formatCode>
                <c:ptCount val="6"/>
                <c:pt idx="0">
                  <c:v>268.2437706088453</c:v>
                </c:pt>
                <c:pt idx="1">
                  <c:v>304.91230973872143</c:v>
                </c:pt>
                <c:pt idx="2">
                  <c:v>374.50967233404771</c:v>
                </c:pt>
                <c:pt idx="3">
                  <c:v>469.67356445245116</c:v>
                </c:pt>
                <c:pt idx="4">
                  <c:v>502.22643243565267</c:v>
                </c:pt>
                <c:pt idx="5">
                  <c:v>596.83596224736993</c:v>
                </c:pt>
              </c:numCache>
            </c:numRef>
          </c:yVal>
        </c:ser>
        <c:axId val="171920384"/>
        <c:axId val="172105728"/>
      </c:scatterChart>
      <c:valAx>
        <c:axId val="171920384"/>
        <c:scaling>
          <c:orientation val="minMax"/>
          <c:max val="2024"/>
          <c:min val="2014"/>
        </c:scaling>
        <c:axPos val="b"/>
        <c:majorGridlines/>
        <c:numFmt formatCode="General" sourceLinked="1"/>
        <c:tickLblPos val="nextTo"/>
        <c:crossAx val="172105728"/>
        <c:crosses val="autoZero"/>
        <c:crossBetween val="midCat"/>
      </c:valAx>
      <c:valAx>
        <c:axId val="172105728"/>
        <c:scaling>
          <c:logBase val="10"/>
          <c:orientation val="minMax"/>
          <c:max val="5000"/>
          <c:min val="100"/>
        </c:scaling>
        <c:axPos val="l"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Aggregated demand (Mb/s)</a:t>
                </a:r>
              </a:p>
            </c:rich>
          </c:tx>
          <c:layout/>
        </c:title>
        <c:numFmt formatCode="0" sourceLinked="1"/>
        <c:minorTickMark val="out"/>
        <c:tickLblPos val="nextTo"/>
        <c:crossAx val="171920384"/>
        <c:crosses val="autoZero"/>
        <c:crossBetween val="midCat"/>
        <c:majorUnit val="10"/>
      </c:valAx>
    </c:plotArea>
    <c:legend>
      <c:legendPos val="r"/>
      <c:layout/>
    </c:legend>
    <c:plotVisOnly val="1"/>
    <c:dispBlanksAs val="gap"/>
  </c:chart>
  <c:spPr>
    <a:ln>
      <a:noFill/>
    </a:ln>
  </c:spPr>
  <c:txPr>
    <a:bodyPr/>
    <a:lstStyle/>
    <a:p>
      <a:pPr>
        <a:defRPr sz="1400" baseline="0"/>
      </a:pPr>
      <a:endParaRPr lang="en-US"/>
    </a:p>
  </c:txPr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4"/>
          <c:order val="0"/>
          <c:tx>
            <c:strRef>
              <c:f>'141003 100% unicast (Figure 11)'!$B$9</c:f>
              <c:strCache>
                <c:ptCount val="1"/>
                <c:pt idx="0">
                  <c:v>128 subscribers</c:v>
                </c:pt>
              </c:strCache>
            </c:strRef>
          </c:tx>
          <c:xVal>
            <c:numRef>
              <c:f>'141003 100% unicast (Figure 11)'!$C$4:$H$4</c:f>
              <c:numCache>
                <c:formatCode>General</c:formatCode>
                <c:ptCount val="6"/>
                <c:pt idx="0">
                  <c:v>2014</c:v>
                </c:pt>
                <c:pt idx="1">
                  <c:v>2016</c:v>
                </c:pt>
                <c:pt idx="2">
                  <c:v>2018</c:v>
                </c:pt>
                <c:pt idx="3">
                  <c:v>2020</c:v>
                </c:pt>
                <c:pt idx="4">
                  <c:v>2022</c:v>
                </c:pt>
                <c:pt idx="5">
                  <c:v>2024</c:v>
                </c:pt>
              </c:numCache>
            </c:numRef>
          </c:xVal>
          <c:yVal>
            <c:numRef>
              <c:f>'141003 100% unicast (Figure 11)'!$C$9:$H$9</c:f>
              <c:numCache>
                <c:formatCode>0</c:formatCode>
                <c:ptCount val="6"/>
                <c:pt idx="0">
                  <c:v>655.45234066717398</c:v>
                </c:pt>
                <c:pt idx="1">
                  <c:v>667.24271011522762</c:v>
                </c:pt>
                <c:pt idx="2">
                  <c:v>775.91330865938562</c:v>
                </c:pt>
                <c:pt idx="3">
                  <c:v>928.16943547774088</c:v>
                </c:pt>
                <c:pt idx="4">
                  <c:v>1050.3816582914321</c:v>
                </c:pt>
                <c:pt idx="5">
                  <c:v>1150.4640188685466</c:v>
                </c:pt>
              </c:numCache>
            </c:numRef>
          </c:yVal>
        </c:ser>
        <c:ser>
          <c:idx val="3"/>
          <c:order val="1"/>
          <c:tx>
            <c:strRef>
              <c:f>'141003 100% unicast (Figure 11)'!$B$8</c:f>
              <c:strCache>
                <c:ptCount val="1"/>
                <c:pt idx="0">
                  <c:v>64 subscribers</c:v>
                </c:pt>
              </c:strCache>
            </c:strRef>
          </c:tx>
          <c:xVal>
            <c:numRef>
              <c:f>'141003 100% unicast (Figure 11)'!$C$4:$H$4</c:f>
              <c:numCache>
                <c:formatCode>General</c:formatCode>
                <c:ptCount val="6"/>
                <c:pt idx="0">
                  <c:v>2014</c:v>
                </c:pt>
                <c:pt idx="1">
                  <c:v>2016</c:v>
                </c:pt>
                <c:pt idx="2">
                  <c:v>2018</c:v>
                </c:pt>
                <c:pt idx="3">
                  <c:v>2020</c:v>
                </c:pt>
                <c:pt idx="4">
                  <c:v>2022</c:v>
                </c:pt>
                <c:pt idx="5">
                  <c:v>2024</c:v>
                </c:pt>
              </c:numCache>
            </c:numRef>
          </c:xVal>
          <c:yVal>
            <c:numRef>
              <c:f>'141003 100% unicast (Figure 11)'!$C$8:$H$8</c:f>
              <c:numCache>
                <c:formatCode>0</c:formatCode>
                <c:ptCount val="6"/>
                <c:pt idx="0">
                  <c:v>361.94689928337539</c:v>
                </c:pt>
                <c:pt idx="1">
                  <c:v>367.79397291808652</c:v>
                </c:pt>
                <c:pt idx="2">
                  <c:v>419.29545608549762</c:v>
                </c:pt>
                <c:pt idx="3">
                  <c:v>501.04286369022543</c:v>
                </c:pt>
                <c:pt idx="4">
                  <c:v>568.227738151067</c:v>
                </c:pt>
                <c:pt idx="5">
                  <c:v>632.29930511880355</c:v>
                </c:pt>
              </c:numCache>
            </c:numRef>
          </c:yVal>
        </c:ser>
        <c:ser>
          <c:idx val="2"/>
          <c:order val="2"/>
          <c:tx>
            <c:strRef>
              <c:f>'141003 100% unicast (Figure 11)'!$B$7</c:f>
              <c:strCache>
                <c:ptCount val="1"/>
                <c:pt idx="0">
                  <c:v>32 subscribers</c:v>
                </c:pt>
              </c:strCache>
            </c:strRef>
          </c:tx>
          <c:xVal>
            <c:numRef>
              <c:f>'141003 100% unicast (Figure 11)'!$C$4:$H$4</c:f>
              <c:numCache>
                <c:formatCode>General</c:formatCode>
                <c:ptCount val="6"/>
                <c:pt idx="0">
                  <c:v>2014</c:v>
                </c:pt>
                <c:pt idx="1">
                  <c:v>2016</c:v>
                </c:pt>
                <c:pt idx="2">
                  <c:v>2018</c:v>
                </c:pt>
                <c:pt idx="3">
                  <c:v>2020</c:v>
                </c:pt>
                <c:pt idx="4">
                  <c:v>2022</c:v>
                </c:pt>
                <c:pt idx="5">
                  <c:v>2024</c:v>
                </c:pt>
              </c:numCache>
            </c:numRef>
          </c:xVal>
          <c:yVal>
            <c:numRef>
              <c:f>'141003 100% unicast (Figure 11)'!$C$7:$H$7</c:f>
              <c:numCache>
                <c:formatCode>0</c:formatCode>
                <c:ptCount val="6"/>
                <c:pt idx="0">
                  <c:v>195.81180287721554</c:v>
                </c:pt>
                <c:pt idx="1">
                  <c:v>203.69087053938625</c:v>
                </c:pt>
                <c:pt idx="2">
                  <c:v>233.68420838222366</c:v>
                </c:pt>
                <c:pt idx="3">
                  <c:v>279.84618905064775</c:v>
                </c:pt>
                <c:pt idx="4">
                  <c:v>302.77038781064323</c:v>
                </c:pt>
                <c:pt idx="5">
                  <c:v>355.43134097764857</c:v>
                </c:pt>
              </c:numCache>
            </c:numRef>
          </c:yVal>
        </c:ser>
        <c:ser>
          <c:idx val="1"/>
          <c:order val="3"/>
          <c:tx>
            <c:strRef>
              <c:f>'141003 100% unicast (Figure 11)'!$B$6</c:f>
              <c:strCache>
                <c:ptCount val="1"/>
                <c:pt idx="0">
                  <c:v>16 subscribers</c:v>
                </c:pt>
              </c:strCache>
            </c:strRef>
          </c:tx>
          <c:xVal>
            <c:numRef>
              <c:f>'141003 100% unicast (Figure 11)'!$C$4:$H$4</c:f>
              <c:numCache>
                <c:formatCode>General</c:formatCode>
                <c:ptCount val="6"/>
                <c:pt idx="0">
                  <c:v>2014</c:v>
                </c:pt>
                <c:pt idx="1">
                  <c:v>2016</c:v>
                </c:pt>
                <c:pt idx="2">
                  <c:v>2018</c:v>
                </c:pt>
                <c:pt idx="3">
                  <c:v>2020</c:v>
                </c:pt>
                <c:pt idx="4">
                  <c:v>2022</c:v>
                </c:pt>
                <c:pt idx="5">
                  <c:v>2024</c:v>
                </c:pt>
              </c:numCache>
            </c:numRef>
          </c:xVal>
          <c:yVal>
            <c:numRef>
              <c:f>'141003 100% unicast (Figure 11)'!$C$6:$H$6</c:f>
              <c:numCache>
                <c:formatCode>0</c:formatCode>
                <c:ptCount val="6"/>
                <c:pt idx="0">
                  <c:v>110.01479889253328</c:v>
                </c:pt>
                <c:pt idx="1">
                  <c:v>116.26366991584496</c:v>
                </c:pt>
                <c:pt idx="2">
                  <c:v>134.54085879987667</c:v>
                </c:pt>
                <c:pt idx="3">
                  <c:v>159.46586093714953</c:v>
                </c:pt>
                <c:pt idx="4">
                  <c:v>183.31717842604576</c:v>
                </c:pt>
                <c:pt idx="5">
                  <c:v>198.66139566433409</c:v>
                </c:pt>
              </c:numCache>
            </c:numRef>
          </c:yVal>
        </c:ser>
        <c:axId val="178416640"/>
        <c:axId val="178478080"/>
      </c:scatterChart>
      <c:valAx>
        <c:axId val="178416640"/>
        <c:scaling>
          <c:orientation val="minMax"/>
          <c:max val="2024"/>
          <c:min val="2014"/>
        </c:scaling>
        <c:axPos val="b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General" sourceLinked="1"/>
        <c:tickLblPos val="nextTo"/>
        <c:crossAx val="178478080"/>
        <c:crosses val="autoZero"/>
        <c:crossBetween val="midCat"/>
      </c:valAx>
      <c:valAx>
        <c:axId val="178478080"/>
        <c:scaling>
          <c:logBase val="10"/>
          <c:orientation val="minMax"/>
          <c:max val="2000"/>
          <c:min val="10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Aggregated demand (Mb/s)</a:t>
                </a:r>
              </a:p>
            </c:rich>
          </c:tx>
          <c:layout>
            <c:manualLayout>
              <c:xMode val="edge"/>
              <c:yMode val="edge"/>
              <c:x val="9.6210450431609834E-3"/>
              <c:y val="0.2076362184378116"/>
            </c:manualLayout>
          </c:layout>
        </c:title>
        <c:numFmt formatCode="0" sourceLinked="1"/>
        <c:minorTickMark val="out"/>
        <c:tickLblPos val="nextTo"/>
        <c:crossAx val="178416640"/>
        <c:crosses val="autoZero"/>
        <c:crossBetween val="midCat"/>
      </c:valAx>
    </c:plotArea>
    <c:legend>
      <c:legendPos val="r"/>
      <c:layout/>
    </c:legend>
    <c:plotVisOnly val="1"/>
    <c:dispBlanksAs val="gap"/>
  </c:chart>
  <c:spPr>
    <a:ln>
      <a:noFill/>
    </a:ln>
  </c:spPr>
  <c:txPr>
    <a:bodyPr/>
    <a:lstStyle/>
    <a:p>
      <a:pPr>
        <a:defRPr sz="1400" baseline="0"/>
      </a:pPr>
      <a:endParaRPr lang="en-US"/>
    </a:p>
  </c:txPr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'Figure 12'!$C$2</c:f>
              <c:strCache>
                <c:ptCount val="1"/>
                <c:pt idx="0">
                  <c:v>Maximum offerable bandwidth in 2024 </c:v>
                </c:pt>
              </c:strCache>
            </c:strRef>
          </c:tx>
          <c:cat>
            <c:strRef>
              <c:f>'Figure 12'!$B$3:$B$10</c:f>
              <c:strCache>
                <c:ptCount val="8"/>
                <c:pt idx="0">
                  <c:v>WDM-PON
1 Gb/s/λ </c:v>
                </c:pt>
                <c:pt idx="1">
                  <c:v>GPON
32 subs</c:v>
                </c:pt>
                <c:pt idx="2">
                  <c:v>10G EPON
32 subs</c:v>
                </c:pt>
                <c:pt idx="3">
                  <c:v>MSD-WDM-PON 
10 Gb/s/λ
32 subs</c:v>
                </c:pt>
                <c:pt idx="4">
                  <c:v>MSD-WDM-PON 
10 Gb/s/λ
8 subs</c:v>
                </c:pt>
                <c:pt idx="5">
                  <c:v>WDM-PON
10 Gb/s/λ </c:v>
                </c:pt>
                <c:pt idx="6">
                  <c:v>TDM-PON
25 Gb/s
32 subs</c:v>
                </c:pt>
                <c:pt idx="7">
                  <c:v>TDM-PON
40 Gb/s
32 subs</c:v>
                </c:pt>
              </c:strCache>
            </c:strRef>
          </c:cat>
          <c:val>
            <c:numRef>
              <c:f>'Figure 12'!$C$3:$C$10</c:f>
              <c:numCache>
                <c:formatCode>General</c:formatCode>
                <c:ptCount val="8"/>
                <c:pt idx="0">
                  <c:v>1</c:v>
                </c:pt>
                <c:pt idx="1">
                  <c:v>1.3293982072913604</c:v>
                </c:pt>
                <c:pt idx="2">
                  <c:v>7.9657982072913605</c:v>
                </c:pt>
                <c:pt idx="3">
                  <c:v>7.9657982072913605</c:v>
                </c:pt>
                <c:pt idx="4">
                  <c:v>8.6504845269632629</c:v>
                </c:pt>
                <c:pt idx="5">
                  <c:v>10</c:v>
                </c:pt>
                <c:pt idx="6">
                  <c:v>21.46579820729136</c:v>
                </c:pt>
                <c:pt idx="7">
                  <c:v>34.965798207291357</c:v>
                </c:pt>
              </c:numCache>
            </c:numRef>
          </c:val>
        </c:ser>
        <c:gapWidth val="69"/>
        <c:axId val="179899776"/>
        <c:axId val="179913856"/>
      </c:barChart>
      <c:catAx>
        <c:axId val="179899776"/>
        <c:scaling>
          <c:orientation val="minMax"/>
        </c:scaling>
        <c:axPos val="b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79913856"/>
        <c:crosses val="autoZero"/>
        <c:auto val="1"/>
        <c:lblAlgn val="ctr"/>
        <c:lblOffset val="100"/>
      </c:catAx>
      <c:valAx>
        <c:axId val="17991385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600" b="0"/>
                </a:pPr>
                <a:r>
                  <a:rPr lang="en-US" sz="1600" b="0"/>
                  <a:t>Peak-hour bandwidth headroom (Gb/s)</a:t>
                </a:r>
              </a:p>
            </c:rich>
          </c:tx>
          <c:layout>
            <c:manualLayout>
              <c:xMode val="edge"/>
              <c:yMode val="edge"/>
              <c:x val="1.4993271369985258E-2"/>
              <c:y val="0.12610802599046769"/>
            </c:manualLayout>
          </c:layout>
        </c:title>
        <c:numFmt formatCode="General" sourceLinked="1"/>
        <c:tickLblPos val="nextTo"/>
        <c:crossAx val="179899776"/>
        <c:crosses val="autoZero"/>
        <c:crossBetween val="between"/>
      </c:valAx>
    </c:plotArea>
    <c:plotVisOnly val="1"/>
  </c:chart>
  <c:txPr>
    <a:bodyPr/>
    <a:lstStyle/>
    <a:p>
      <a:pPr>
        <a:defRPr sz="1400"/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11</xdr:row>
      <xdr:rowOff>76200</xdr:rowOff>
    </xdr:from>
    <xdr:to>
      <xdr:col>8</xdr:col>
      <xdr:colOff>483870</xdr:colOff>
      <xdr:row>26</xdr:row>
      <xdr:rowOff>133350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114300</xdr:colOff>
      <xdr:row>38</xdr:row>
      <xdr:rowOff>38100</xdr:rowOff>
    </xdr:from>
    <xdr:to>
      <xdr:col>7</xdr:col>
      <xdr:colOff>579120</xdr:colOff>
      <xdr:row>53</xdr:row>
      <xdr:rowOff>95249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571498</xdr:colOff>
      <xdr:row>43</xdr:row>
      <xdr:rowOff>41008</xdr:rowOff>
    </xdr:from>
    <xdr:to>
      <xdr:col>12</xdr:col>
      <xdr:colOff>226218</xdr:colOff>
      <xdr:row>61</xdr:row>
      <xdr:rowOff>115303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687215</xdr:colOff>
      <xdr:row>12</xdr:row>
      <xdr:rowOff>15326</xdr:rowOff>
    </xdr:from>
    <xdr:to>
      <xdr:col>12</xdr:col>
      <xdr:colOff>357189</xdr:colOff>
      <xdr:row>30</xdr:row>
      <xdr:rowOff>89621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</xdr:row>
      <xdr:rowOff>0</xdr:rowOff>
    </xdr:from>
    <xdr:to>
      <xdr:col>17</xdr:col>
      <xdr:colOff>419102</xdr:colOff>
      <xdr:row>16</xdr:row>
      <xdr:rowOff>126207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40"/>
  <sheetViews>
    <sheetView tabSelected="1" topLeftCell="A34" zoomScaleNormal="100" workbookViewId="0">
      <selection activeCell="L16" sqref="L16"/>
    </sheetView>
  </sheetViews>
  <sheetFormatPr defaultRowHeight="16.5"/>
  <sheetData>
    <row r="2" spans="1:18">
      <c r="A2" s="6" t="s">
        <v>9</v>
      </c>
      <c r="B2" t="s">
        <v>7</v>
      </c>
      <c r="D2" s="3"/>
      <c r="K2" s="9"/>
    </row>
    <row r="3" spans="1:18">
      <c r="C3">
        <v>2014</v>
      </c>
      <c r="D3">
        <f>C3+2</f>
        <v>2016</v>
      </c>
      <c r="E3">
        <f>D3+2</f>
        <v>2018</v>
      </c>
      <c r="F3">
        <f>E3+2</f>
        <v>2020</v>
      </c>
      <c r="G3">
        <f>F3+2</f>
        <v>2022</v>
      </c>
      <c r="H3">
        <v>2024</v>
      </c>
      <c r="I3" s="3" t="s">
        <v>20</v>
      </c>
    </row>
    <row r="4" spans="1:18">
      <c r="A4">
        <v>8</v>
      </c>
      <c r="B4" t="s">
        <v>6</v>
      </c>
      <c r="C4" s="1">
        <v>65.43827423823177</v>
      </c>
      <c r="D4" s="1">
        <v>68.976826366554306</v>
      </c>
      <c r="E4" s="1">
        <v>78.847155193505571</v>
      </c>
      <c r="F4" s="1">
        <v>92.995319867671313</v>
      </c>
      <c r="G4" s="1">
        <v>107.00012976209642</v>
      </c>
      <c r="H4" s="1">
        <v>122.1119691348723</v>
      </c>
      <c r="I4" s="2">
        <f>(H4/C4)^(1/(H$3-C$3)) - 1</f>
        <v>6.4370035659626623E-2</v>
      </c>
      <c r="M4" s="1"/>
      <c r="N4" s="1"/>
      <c r="O4" s="1"/>
      <c r="P4" s="1"/>
      <c r="Q4" s="1"/>
      <c r="R4" s="1"/>
    </row>
    <row r="5" spans="1:18">
      <c r="A5">
        <v>16</v>
      </c>
      <c r="B5" t="s">
        <v>5</v>
      </c>
      <c r="C5" s="1">
        <v>110.01479889253328</v>
      </c>
      <c r="D5" s="1">
        <v>116.26366991584496</v>
      </c>
      <c r="E5" s="1">
        <v>134.54085879987667</v>
      </c>
      <c r="F5" s="1">
        <v>159.46586093714953</v>
      </c>
      <c r="G5" s="1">
        <v>183.31717842604576</v>
      </c>
      <c r="H5" s="1">
        <v>198.66139566433409</v>
      </c>
      <c r="I5" s="2">
        <f>(H5/C5)^(1/(H$3-C$3)) - 1</f>
        <v>6.0879939545994022E-2</v>
      </c>
      <c r="M5" s="1"/>
      <c r="N5" s="1"/>
      <c r="O5" s="1"/>
      <c r="P5" s="1"/>
      <c r="Q5" s="1"/>
      <c r="R5" s="1"/>
    </row>
    <row r="6" spans="1:18">
      <c r="A6">
        <v>32</v>
      </c>
      <c r="B6" t="s">
        <v>4</v>
      </c>
      <c r="C6" s="1">
        <v>195.81180287721554</v>
      </c>
      <c r="D6" s="1">
        <v>203.69087053938625</v>
      </c>
      <c r="E6" s="1">
        <v>233.68420838222366</v>
      </c>
      <c r="F6" s="1">
        <v>279.84618905064775</v>
      </c>
      <c r="G6" s="1">
        <v>302.77038781064323</v>
      </c>
      <c r="H6" s="1">
        <v>355.43134097764857</v>
      </c>
      <c r="I6" s="2">
        <f>(H6/C6)^(1/(H$3-C$3)) - 1</f>
        <v>6.1430799541233982E-2</v>
      </c>
      <c r="M6" s="1"/>
      <c r="N6" s="1"/>
      <c r="O6" s="1"/>
      <c r="P6" s="1"/>
      <c r="Q6" s="1"/>
      <c r="R6" s="1"/>
    </row>
    <row r="7" spans="1:18">
      <c r="A7">
        <v>64</v>
      </c>
      <c r="B7" t="s">
        <v>3</v>
      </c>
      <c r="C7" s="1">
        <v>361.94689928337539</v>
      </c>
      <c r="D7" s="1">
        <v>367.79397291808652</v>
      </c>
      <c r="E7" s="1">
        <v>419.29545608549762</v>
      </c>
      <c r="F7" s="1">
        <v>501.04286369022543</v>
      </c>
      <c r="G7" s="1">
        <v>568.227738151067</v>
      </c>
      <c r="H7" s="1">
        <v>632.29930511880355</v>
      </c>
      <c r="I7" s="2">
        <f>(H7/C7)^(1/(H$3-C$3)) - 1</f>
        <v>5.7371947961885938E-2</v>
      </c>
      <c r="M7" s="1"/>
      <c r="N7" s="1"/>
      <c r="O7" s="1"/>
      <c r="P7" s="1"/>
      <c r="Q7" s="1"/>
      <c r="R7" s="1"/>
    </row>
    <row r="8" spans="1:18">
      <c r="A8">
        <v>128</v>
      </c>
      <c r="B8" t="s">
        <v>2</v>
      </c>
      <c r="C8" s="1">
        <v>655.45234066717398</v>
      </c>
      <c r="D8" s="1">
        <v>667.24271011522762</v>
      </c>
      <c r="E8" s="1">
        <v>775.91330865938562</v>
      </c>
      <c r="F8" s="1">
        <v>928.16943547774088</v>
      </c>
      <c r="G8" s="1">
        <v>1050.3816582914321</v>
      </c>
      <c r="H8" s="1">
        <v>1150.4640188685466</v>
      </c>
      <c r="I8" s="2">
        <f>(H8/C8)^(1/(H$3-C$3)) - 1</f>
        <v>5.787217027707281E-2</v>
      </c>
      <c r="M8" s="1"/>
      <c r="N8" s="1"/>
      <c r="O8" s="1"/>
      <c r="P8" s="1"/>
      <c r="Q8" s="1"/>
      <c r="R8" s="1"/>
    </row>
    <row r="9" spans="1:18">
      <c r="A9">
        <v>256</v>
      </c>
      <c r="B9" t="s">
        <v>1</v>
      </c>
      <c r="C9" s="1">
        <v>1244.7149469645049</v>
      </c>
      <c r="D9" s="1">
        <v>1266.4456688557996</v>
      </c>
      <c r="E9" s="1">
        <v>1451.6449578178986</v>
      </c>
      <c r="F9" s="1">
        <v>1770.763635389789</v>
      </c>
      <c r="G9" s="1">
        <v>1978.2442985417674</v>
      </c>
      <c r="H9" s="1">
        <v>2143.2905830785844</v>
      </c>
      <c r="I9" s="2">
        <f>(H9/C9)^(1/(H$3-C$3)) - 1</f>
        <v>5.5847303452773778E-2</v>
      </c>
      <c r="M9" s="1"/>
      <c r="N9" s="1"/>
      <c r="O9" s="1"/>
      <c r="P9" s="1"/>
      <c r="Q9" s="1"/>
      <c r="R9" s="1"/>
    </row>
    <row r="10" spans="1:18">
      <c r="A10">
        <v>512</v>
      </c>
      <c r="B10" t="s">
        <v>0</v>
      </c>
      <c r="C10" s="1">
        <v>2398.5548007664765</v>
      </c>
      <c r="D10" s="1">
        <v>2432.8669698133926</v>
      </c>
      <c r="E10" s="1">
        <v>2794.2086322686127</v>
      </c>
      <c r="F10" s="1">
        <v>3386.1603902592633</v>
      </c>
      <c r="G10" s="1">
        <v>3757.9371679961514</v>
      </c>
      <c r="H10" s="1">
        <v>4075.9723799868175</v>
      </c>
      <c r="I10" s="2">
        <f>(H10/C10)^(1/(H$3-C$3)) - 1</f>
        <v>5.4455262740929378E-2</v>
      </c>
      <c r="M10" s="1"/>
      <c r="N10" s="1"/>
      <c r="O10" s="1"/>
      <c r="P10" s="1"/>
      <c r="Q10" s="1"/>
      <c r="R10" s="1"/>
    </row>
    <row r="11" spans="1:18">
      <c r="C11" s="1"/>
      <c r="D11" s="1"/>
      <c r="E11" s="1"/>
    </row>
    <row r="12" spans="1:18">
      <c r="C12" s="1"/>
      <c r="D12" s="1"/>
      <c r="E12" s="1"/>
    </row>
    <row r="13" spans="1:18">
      <c r="C13" s="1"/>
      <c r="D13" s="1"/>
      <c r="E13" s="1"/>
    </row>
    <row r="15" spans="1:18">
      <c r="J15" s="7"/>
    </row>
    <row r="29" spans="1:18">
      <c r="A29" s="6" t="s">
        <v>8</v>
      </c>
      <c r="B29" t="s">
        <v>7</v>
      </c>
      <c r="D29" s="3"/>
      <c r="K29" s="9"/>
    </row>
    <row r="30" spans="1:18">
      <c r="C30">
        <v>2014</v>
      </c>
      <c r="D30">
        <f>C30+2</f>
        <v>2016</v>
      </c>
      <c r="E30">
        <f>D30+2</f>
        <v>2018</v>
      </c>
      <c r="F30">
        <f>E30+2</f>
        <v>2020</v>
      </c>
      <c r="G30">
        <f>F30+2</f>
        <v>2022</v>
      </c>
      <c r="H30">
        <v>2024</v>
      </c>
      <c r="I30" s="3" t="s">
        <v>20</v>
      </c>
    </row>
    <row r="31" spans="1:18">
      <c r="A31">
        <v>8</v>
      </c>
      <c r="B31" t="s">
        <v>6</v>
      </c>
      <c r="C31" s="1">
        <v>156.80086357710834</v>
      </c>
      <c r="D31" s="4">
        <v>181.92173204947503</v>
      </c>
      <c r="E31" s="4">
        <v>224.47696226102113</v>
      </c>
      <c r="F31" s="4">
        <v>269.0393932360634</v>
      </c>
      <c r="G31" s="4">
        <v>305.12880651815004</v>
      </c>
      <c r="H31" s="1">
        <v>349.51547303673743</v>
      </c>
      <c r="I31" s="2">
        <f>(H31/C31)^(1/(H$30-C$30)) - 1</f>
        <v>8.3457288975498756E-2</v>
      </c>
      <c r="M31" s="1"/>
      <c r="N31" s="1"/>
      <c r="O31" s="1"/>
      <c r="P31" s="1"/>
      <c r="Q31" s="1"/>
      <c r="R31" s="1"/>
    </row>
    <row r="32" spans="1:18">
      <c r="A32">
        <v>16</v>
      </c>
      <c r="B32" t="s">
        <v>5</v>
      </c>
      <c r="C32" s="4">
        <v>268.2437706088453</v>
      </c>
      <c r="D32" s="4">
        <v>304.91230973872143</v>
      </c>
      <c r="E32" s="4">
        <v>374.50967233404771</v>
      </c>
      <c r="F32" s="4">
        <v>469.67356445245116</v>
      </c>
      <c r="G32" s="4">
        <v>502.22643243565267</v>
      </c>
      <c r="H32" s="4">
        <v>596.83596224736993</v>
      </c>
      <c r="I32" s="2">
        <f>(H32/C32)^(1/(H$30-C$30)) - 1</f>
        <v>8.3259568416125473E-2</v>
      </c>
      <c r="M32" s="1"/>
      <c r="N32" s="1"/>
      <c r="O32" s="1"/>
      <c r="P32" s="1"/>
      <c r="Q32" s="1"/>
      <c r="R32" s="1"/>
    </row>
    <row r="33" spans="1:18">
      <c r="A33">
        <v>32</v>
      </c>
      <c r="B33" t="s">
        <v>4</v>
      </c>
      <c r="C33" s="4">
        <v>485.54083730560444</v>
      </c>
      <c r="D33" s="4">
        <v>552.38830768848038</v>
      </c>
      <c r="E33" s="4">
        <v>690.53916187220238</v>
      </c>
      <c r="F33" s="4">
        <v>850.41388746201801</v>
      </c>
      <c r="G33" s="4">
        <v>890.39252956613052</v>
      </c>
      <c r="H33" s="4">
        <v>1034.2017927086395</v>
      </c>
      <c r="I33" s="2">
        <f>(H33/C33)^(1/(H$30-C$30)) - 1</f>
        <v>7.8544211512262763E-2</v>
      </c>
      <c r="M33" s="1"/>
      <c r="N33" s="1"/>
      <c r="O33" s="1"/>
      <c r="P33" s="1"/>
      <c r="Q33" s="1"/>
      <c r="R33" s="1"/>
    </row>
    <row r="34" spans="1:18">
      <c r="A34">
        <v>64</v>
      </c>
      <c r="B34" t="s">
        <v>3</v>
      </c>
      <c r="C34" s="4">
        <v>887.91952075198208</v>
      </c>
      <c r="D34" s="4">
        <v>1015.6205599509185</v>
      </c>
      <c r="E34" s="4">
        <v>1264.7624303841837</v>
      </c>
      <c r="F34" s="4">
        <v>1543.363942923153</v>
      </c>
      <c r="G34" s="4">
        <v>1625.6702124264543</v>
      </c>
      <c r="H34" s="4">
        <v>1910.4788636131655</v>
      </c>
      <c r="I34" s="2">
        <f>(H34/C34)^(1/(H$30-C$30)) - 1</f>
        <v>7.9634771542933525E-2</v>
      </c>
      <c r="M34" s="1"/>
      <c r="N34" s="1"/>
      <c r="O34" s="1"/>
      <c r="P34" s="1"/>
      <c r="Q34" s="1"/>
      <c r="R34" s="1"/>
    </row>
    <row r="35" spans="1:18">
      <c r="A35">
        <v>128</v>
      </c>
      <c r="B35" t="s">
        <v>2</v>
      </c>
      <c r="C35" s="4">
        <v>1698.0330364983747</v>
      </c>
      <c r="D35" s="4">
        <v>1905.1112092610274</v>
      </c>
      <c r="E35" s="1">
        <v>2368.0608615747551</v>
      </c>
      <c r="F35" s="1">
        <v>2878.7920306369497</v>
      </c>
      <c r="G35" s="1">
        <v>3093.6073361345871</v>
      </c>
      <c r="H35" s="1">
        <v>3549.9956894294583</v>
      </c>
      <c r="I35" s="2">
        <f>(H35/C35)^(1/(H$30-C$30)) - 1</f>
        <v>7.6535037113685922E-2</v>
      </c>
      <c r="M35" s="1"/>
      <c r="N35" s="1"/>
      <c r="O35" s="1"/>
      <c r="P35" s="1"/>
      <c r="Q35" s="1"/>
      <c r="R35" s="1"/>
    </row>
    <row r="36" spans="1:18">
      <c r="A36">
        <v>256</v>
      </c>
      <c r="B36" t="s">
        <v>1</v>
      </c>
      <c r="C36" s="1">
        <v>3191.0875490031785</v>
      </c>
      <c r="D36" s="1">
        <v>3666.7285509892267</v>
      </c>
      <c r="E36" s="1">
        <v>4535.0094743358623</v>
      </c>
      <c r="F36" s="1">
        <v>5472.6073546519156</v>
      </c>
      <c r="G36" s="1">
        <v>5863.7426198221638</v>
      </c>
      <c r="H36" s="1">
        <v>6686.107841722519</v>
      </c>
      <c r="I36" s="2">
        <f>(H36/C36)^(1/(H$30-C$30)) - 1</f>
        <v>7.6771285908555642E-2</v>
      </c>
      <c r="M36" s="1"/>
      <c r="N36" s="1"/>
      <c r="O36" s="1"/>
      <c r="P36" s="1"/>
      <c r="Q36" s="1"/>
      <c r="R36" s="1"/>
    </row>
    <row r="37" spans="1:18">
      <c r="A37">
        <v>512</v>
      </c>
      <c r="B37" t="s">
        <v>0</v>
      </c>
      <c r="C37" s="1">
        <v>6228.0943109271284</v>
      </c>
      <c r="D37" s="1">
        <v>7009.4825814044098</v>
      </c>
      <c r="E37" s="1">
        <v>8823.4269808552835</v>
      </c>
      <c r="F37" s="1">
        <v>10608.772465348236</v>
      </c>
      <c r="G37" s="1">
        <v>11348.834469626549</v>
      </c>
      <c r="H37" s="1">
        <v>12977.85078639084</v>
      </c>
      <c r="I37" s="2">
        <f>(H37/C37)^(1/(H$30-C$30)) - 1</f>
        <v>7.6179610622558958E-2</v>
      </c>
      <c r="M37" s="1"/>
      <c r="N37" s="1"/>
      <c r="O37" s="1"/>
      <c r="P37" s="1"/>
      <c r="Q37" s="1"/>
      <c r="R37" s="1"/>
    </row>
    <row r="38" spans="1:18">
      <c r="C38" s="1"/>
      <c r="D38" s="1"/>
      <c r="E38" s="1"/>
    </row>
    <row r="39" spans="1:18">
      <c r="C39" s="1"/>
      <c r="D39" s="1"/>
      <c r="E39" s="1"/>
    </row>
    <row r="40" spans="1:18">
      <c r="C40" s="1"/>
      <c r="D40" s="1"/>
      <c r="E40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45"/>
  <sheetViews>
    <sheetView zoomScale="80" zoomScaleNormal="80" workbookViewId="0">
      <selection activeCell="P26" sqref="P26"/>
    </sheetView>
  </sheetViews>
  <sheetFormatPr defaultRowHeight="16.5"/>
  <sheetData>
    <row r="1" spans="1:10"/>
    <row r="3" spans="1:10">
      <c r="A3" s="6" t="s">
        <v>9</v>
      </c>
      <c r="B3" t="s">
        <v>7</v>
      </c>
      <c r="D3" s="3"/>
    </row>
    <row r="4" spans="1:10">
      <c r="C4">
        <v>2014</v>
      </c>
      <c r="D4">
        <f>C4+2</f>
        <v>2016</v>
      </c>
      <c r="E4">
        <f>D4+2</f>
        <v>2018</v>
      </c>
      <c r="F4">
        <f>E4+2</f>
        <v>2020</v>
      </c>
      <c r="G4">
        <f>F4+2</f>
        <v>2022</v>
      </c>
      <c r="H4">
        <v>2024</v>
      </c>
      <c r="I4" s="3"/>
    </row>
    <row r="5" spans="1:10">
      <c r="B5" t="s">
        <v>6</v>
      </c>
      <c r="C5" s="1">
        <v>65.43827423823177</v>
      </c>
      <c r="D5" s="1">
        <v>68.976826366554306</v>
      </c>
      <c r="E5" s="1">
        <v>78.847155193505571</v>
      </c>
      <c r="F5" s="1">
        <v>92.995319867671313</v>
      </c>
      <c r="G5" s="1">
        <v>107.00012976209642</v>
      </c>
      <c r="H5" s="1">
        <v>122.1119691348723</v>
      </c>
      <c r="I5" s="2"/>
    </row>
    <row r="6" spans="1:10">
      <c r="B6" t="s">
        <v>5</v>
      </c>
      <c r="C6" s="1">
        <v>110.01479889253328</v>
      </c>
      <c r="D6" s="1">
        <v>116.26366991584496</v>
      </c>
      <c r="E6" s="1">
        <v>134.54085879987667</v>
      </c>
      <c r="F6" s="1">
        <v>159.46586093714953</v>
      </c>
      <c r="G6" s="1">
        <v>183.31717842604576</v>
      </c>
      <c r="H6" s="1">
        <v>198.66139566433409</v>
      </c>
      <c r="I6" s="2"/>
    </row>
    <row r="7" spans="1:10">
      <c r="B7" t="s">
        <v>4</v>
      </c>
      <c r="C7" s="1">
        <v>195.81180287721554</v>
      </c>
      <c r="D7" s="1">
        <v>203.69087053938625</v>
      </c>
      <c r="E7" s="1">
        <v>233.68420838222366</v>
      </c>
      <c r="F7" s="1">
        <v>279.84618905064775</v>
      </c>
      <c r="G7" s="1">
        <v>302.77038781064323</v>
      </c>
      <c r="H7" s="1">
        <v>355.43134097764857</v>
      </c>
      <c r="I7" s="2"/>
    </row>
    <row r="8" spans="1:10">
      <c r="B8" t="s">
        <v>3</v>
      </c>
      <c r="C8" s="1">
        <v>361.94689928337539</v>
      </c>
      <c r="D8" s="1">
        <v>367.79397291808652</v>
      </c>
      <c r="E8" s="1">
        <v>419.29545608549762</v>
      </c>
      <c r="F8" s="1">
        <v>501.04286369022543</v>
      </c>
      <c r="G8" s="1">
        <v>568.227738151067</v>
      </c>
      <c r="H8" s="1">
        <v>632.29930511880355</v>
      </c>
      <c r="I8" s="2"/>
    </row>
    <row r="9" spans="1:10">
      <c r="B9" t="s">
        <v>2</v>
      </c>
      <c r="C9" s="1">
        <v>655.45234066717398</v>
      </c>
      <c r="D9" s="1">
        <v>667.24271011522762</v>
      </c>
      <c r="E9" s="1">
        <v>775.91330865938562</v>
      </c>
      <c r="F9" s="1">
        <v>928.16943547774088</v>
      </c>
      <c r="G9" s="1">
        <v>1050.3816582914321</v>
      </c>
      <c r="H9" s="1">
        <v>1150.4640188685466</v>
      </c>
      <c r="I9" s="2"/>
    </row>
    <row r="10" spans="1:10">
      <c r="B10" t="s">
        <v>1</v>
      </c>
      <c r="C10" s="1">
        <v>1244.7149469645049</v>
      </c>
      <c r="D10" s="1">
        <v>1266.4456688557996</v>
      </c>
      <c r="E10" s="1">
        <v>1451.6449578178986</v>
      </c>
      <c r="F10" s="1">
        <v>1770.763635389789</v>
      </c>
      <c r="G10" s="1">
        <v>1978.2442985417674</v>
      </c>
      <c r="H10" s="1">
        <v>2143.2905830785844</v>
      </c>
      <c r="I10" s="2"/>
    </row>
    <row r="11" spans="1:10">
      <c r="B11" t="s">
        <v>0</v>
      </c>
      <c r="C11" s="1">
        <v>2398.5548007664765</v>
      </c>
      <c r="D11" s="1">
        <v>2432.8669698133926</v>
      </c>
      <c r="E11" s="1">
        <v>2794.2086322686127</v>
      </c>
      <c r="F11" s="1">
        <v>3386.1603902592633</v>
      </c>
      <c r="G11" s="1">
        <v>3757.9371679961514</v>
      </c>
      <c r="H11" s="1">
        <v>4075.9723799868175</v>
      </c>
      <c r="I11" s="2"/>
    </row>
    <row r="12" spans="1:10">
      <c r="C12" s="1"/>
      <c r="D12" s="1"/>
      <c r="E12" s="1"/>
    </row>
    <row r="13" spans="1:10">
      <c r="C13" s="1"/>
      <c r="D13" s="1"/>
      <c r="E13" s="1"/>
    </row>
    <row r="14" spans="1:10">
      <c r="C14" s="1"/>
      <c r="D14" s="1"/>
      <c r="E14" s="1"/>
    </row>
    <row r="16" spans="1:10">
      <c r="J16" s="7"/>
    </row>
    <row r="34" spans="1:19">
      <c r="A34" s="6" t="s">
        <v>8</v>
      </c>
      <c r="B34" t="s">
        <v>7</v>
      </c>
      <c r="D34" s="3"/>
    </row>
    <row r="35" spans="1:19">
      <c r="C35">
        <v>2014</v>
      </c>
      <c r="D35">
        <f>C35+2</f>
        <v>2016</v>
      </c>
      <c r="E35">
        <f>D35+2</f>
        <v>2018</v>
      </c>
      <c r="F35">
        <f>E35+2</f>
        <v>2020</v>
      </c>
      <c r="G35">
        <f>F35+2</f>
        <v>2022</v>
      </c>
      <c r="H35">
        <v>2024</v>
      </c>
      <c r="I35" s="3"/>
    </row>
    <row r="36" spans="1:19">
      <c r="B36" t="s">
        <v>6</v>
      </c>
      <c r="C36" s="1">
        <v>156.80086357710834</v>
      </c>
      <c r="D36" s="4">
        <v>181.92173204947503</v>
      </c>
      <c r="E36" s="4">
        <v>224.47696226102113</v>
      </c>
      <c r="F36" s="4">
        <v>269.0393932360634</v>
      </c>
      <c r="G36" s="4">
        <v>305.12880651815004</v>
      </c>
      <c r="H36" s="1">
        <v>349.51547303673743</v>
      </c>
      <c r="I36" s="2"/>
      <c r="K36" s="4"/>
      <c r="L36" s="4"/>
      <c r="M36" s="4"/>
      <c r="O36" s="2"/>
      <c r="P36" s="2"/>
      <c r="Q36" s="2"/>
    </row>
    <row r="37" spans="1:19">
      <c r="B37" t="s">
        <v>5</v>
      </c>
      <c r="C37" s="4">
        <v>268.2437706088453</v>
      </c>
      <c r="D37" s="4">
        <v>304.91230973872143</v>
      </c>
      <c r="E37" s="4">
        <v>374.50967233404771</v>
      </c>
      <c r="F37" s="4">
        <v>469.67356445245116</v>
      </c>
      <c r="G37" s="4">
        <v>502.22643243565267</v>
      </c>
      <c r="H37" s="4">
        <v>596.83596224736993</v>
      </c>
      <c r="I37" s="2"/>
      <c r="K37" s="4"/>
      <c r="L37" s="4"/>
      <c r="M37" s="4"/>
      <c r="O37" s="2"/>
      <c r="P37" s="2"/>
      <c r="Q37" s="2"/>
    </row>
    <row r="38" spans="1:19">
      <c r="B38" t="s">
        <v>4</v>
      </c>
      <c r="C38" s="4">
        <v>485.54083730560444</v>
      </c>
      <c r="D38" s="4">
        <v>552.38830768848038</v>
      </c>
      <c r="E38" s="4">
        <v>690.53916187220238</v>
      </c>
      <c r="F38" s="4">
        <v>850.41388746201801</v>
      </c>
      <c r="G38" s="4">
        <v>890.39252956613052</v>
      </c>
      <c r="H38" s="4">
        <v>1034.2017927086395</v>
      </c>
      <c r="I38" s="2"/>
      <c r="K38" s="4"/>
      <c r="L38" s="4"/>
      <c r="M38" s="4"/>
      <c r="O38" s="2"/>
      <c r="P38" s="2"/>
      <c r="Q38" s="2"/>
      <c r="S38" s="5"/>
    </row>
    <row r="39" spans="1:19">
      <c r="B39" t="s">
        <v>3</v>
      </c>
      <c r="C39" s="4">
        <v>887.91952075198208</v>
      </c>
      <c r="D39" s="4">
        <v>1015.6205599509185</v>
      </c>
      <c r="E39" s="4">
        <v>1264.7624303841837</v>
      </c>
      <c r="F39" s="4">
        <v>1543.363942923153</v>
      </c>
      <c r="G39" s="4">
        <v>1625.6702124264543</v>
      </c>
      <c r="H39" s="4">
        <v>1910.4788636131655</v>
      </c>
      <c r="I39" s="2"/>
      <c r="K39" s="4"/>
      <c r="L39" s="4"/>
      <c r="M39" s="4"/>
      <c r="O39" s="2"/>
      <c r="P39" s="2"/>
      <c r="Q39" s="2"/>
    </row>
    <row r="40" spans="1:19">
      <c r="B40" t="s">
        <v>2</v>
      </c>
      <c r="C40" s="4">
        <v>1698.0330364983747</v>
      </c>
      <c r="D40" s="4">
        <v>1905.1112092610274</v>
      </c>
      <c r="E40" s="1">
        <v>2368.0608615747551</v>
      </c>
      <c r="F40" s="1">
        <v>2878.7920306369497</v>
      </c>
      <c r="G40" s="1">
        <v>3093.6073361345871</v>
      </c>
      <c r="H40" s="1">
        <v>3549.9956894294583</v>
      </c>
      <c r="I40" s="2"/>
      <c r="K40" s="4"/>
      <c r="L40" s="4"/>
      <c r="M40" s="4"/>
      <c r="O40" s="2"/>
      <c r="P40" s="2"/>
      <c r="Q40" s="2"/>
    </row>
    <row r="41" spans="1:19">
      <c r="B41" t="s">
        <v>1</v>
      </c>
      <c r="C41" s="1">
        <v>3191.0875490031785</v>
      </c>
      <c r="D41" s="1">
        <v>3666.7285509892267</v>
      </c>
      <c r="E41" s="1">
        <v>4535.0094743358623</v>
      </c>
      <c r="F41" s="1">
        <v>5472.6073546519156</v>
      </c>
      <c r="G41" s="1">
        <v>5863.7426198221638</v>
      </c>
      <c r="H41" s="1">
        <v>6686.107841722519</v>
      </c>
      <c r="I41" s="2"/>
      <c r="K41" s="4"/>
      <c r="L41" s="4"/>
      <c r="M41" s="4"/>
      <c r="O41" s="2"/>
      <c r="P41" s="2"/>
      <c r="Q41" s="2"/>
    </row>
    <row r="42" spans="1:19">
      <c r="B42" t="s">
        <v>0</v>
      </c>
      <c r="C42" s="1">
        <v>6228.0943109271284</v>
      </c>
      <c r="D42" s="1">
        <v>7009.4825814044098</v>
      </c>
      <c r="E42" s="1">
        <v>8823.4269808552835</v>
      </c>
      <c r="F42" s="1">
        <v>10608.772465348236</v>
      </c>
      <c r="G42" s="1">
        <v>11348.834469626549</v>
      </c>
      <c r="H42" s="1">
        <v>12977.85078639084</v>
      </c>
      <c r="I42" s="2"/>
      <c r="K42" s="4"/>
      <c r="L42" s="4"/>
      <c r="M42" s="4"/>
      <c r="O42" s="2"/>
      <c r="P42" s="2"/>
      <c r="Q42" s="2"/>
    </row>
    <row r="43" spans="1:19">
      <c r="C43" s="1"/>
      <c r="D43" s="1"/>
      <c r="E43" s="1"/>
    </row>
    <row r="44" spans="1:19">
      <c r="C44" s="1"/>
      <c r="D44" s="1"/>
      <c r="E44" s="1"/>
    </row>
    <row r="45" spans="1:19">
      <c r="C45" s="1"/>
      <c r="D45" s="1"/>
      <c r="E45" s="1"/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2:C10"/>
  <sheetViews>
    <sheetView zoomScale="80" zoomScaleNormal="80" workbookViewId="0">
      <selection activeCell="B13" sqref="B13"/>
    </sheetView>
  </sheetViews>
  <sheetFormatPr defaultRowHeight="16.5"/>
  <cols>
    <col min="2" max="2" width="29.5" customWidth="1"/>
  </cols>
  <sheetData>
    <row r="2" spans="2:3">
      <c r="B2" t="s">
        <v>10</v>
      </c>
      <c r="C2" t="s">
        <v>11</v>
      </c>
    </row>
    <row r="3" spans="2:3" ht="33">
      <c r="B3" s="8" t="s">
        <v>12</v>
      </c>
      <c r="C3">
        <v>1</v>
      </c>
    </row>
    <row r="4" spans="2:3" ht="33">
      <c r="B4" s="8" t="s">
        <v>13</v>
      </c>
      <c r="C4">
        <v>1.3293982072913604</v>
      </c>
    </row>
    <row r="5" spans="2:3" ht="33">
      <c r="B5" s="8" t="s">
        <v>14</v>
      </c>
      <c r="C5">
        <v>7.9657982072913605</v>
      </c>
    </row>
    <row r="6" spans="2:3" ht="49.5">
      <c r="B6" s="8" t="s">
        <v>15</v>
      </c>
      <c r="C6">
        <v>7.9657982072913605</v>
      </c>
    </row>
    <row r="7" spans="2:3" ht="49.5">
      <c r="B7" s="8" t="s">
        <v>16</v>
      </c>
      <c r="C7">
        <v>8.6504845269632629</v>
      </c>
    </row>
    <row r="8" spans="2:3" ht="33">
      <c r="B8" s="8" t="s">
        <v>17</v>
      </c>
      <c r="C8">
        <v>10</v>
      </c>
    </row>
    <row r="9" spans="2:3" ht="49.5">
      <c r="B9" s="8" t="s">
        <v>18</v>
      </c>
      <c r="C9">
        <v>21.46579820729136</v>
      </c>
    </row>
    <row r="10" spans="2:3" ht="49.5">
      <c r="B10" s="8" t="s">
        <v>19</v>
      </c>
      <c r="C10">
        <v>34.965798207291357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4.3.2 FTTB Figures 13, 14</vt:lpstr>
      <vt:lpstr>141003 100% unicast (Figure 11)</vt:lpstr>
      <vt:lpstr>Figure 12</vt:lpstr>
    </vt:vector>
  </TitlesOfParts>
  <Company>Alcatel-Lucent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eharstea</dc:creator>
  <cp:lastModifiedBy>eharstea</cp:lastModifiedBy>
  <dcterms:created xsi:type="dcterms:W3CDTF">2014-10-22T17:51:19Z</dcterms:created>
  <dcterms:modified xsi:type="dcterms:W3CDTF">2015-01-26T19:05:12Z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-1974096519</vt:i4>
  </property>
  <property fmtid="{D5CDD505-2E9C-101B-9397-08002B2CF9AE}" pid="4" name="_EmailSubject">
    <vt:lpwstr>[802.3_NGEPON] NG-EPON IC Draft D1.0 is available</vt:lpwstr>
  </property>
  <property fmtid="{D5CDD505-2E9C-101B-9397-08002B2CF9AE}" pid="5" name="_AuthorEmail">
    <vt:lpwstr>ed.harstead@alcatel-lucent.com</vt:lpwstr>
  </property>
  <property fmtid="{D5CDD505-2E9C-101B-9397-08002B2CF9AE}" pid="6" name="_AuthorEmailDisplayName">
    <vt:lpwstr>Harstead, Edward E (Ed)</vt:lpwstr>
  </property>
</Properties>
</file>